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tebjorneng/Documents/4.avd. /JUS4211/Oslostudentenes idrettsklubb/VT 20/Vedlegg i nettskjema/"/>
    </mc:Choice>
  </mc:AlternateContent>
  <xr:revisionPtr revIDLastSave="0" documentId="8_{8AAF3EE1-D3E4-3645-B99B-D4965FA26FFD}" xr6:coauthVersionLast="45" xr6:coauthVersionMax="45" xr10:uidLastSave="{00000000-0000-0000-0000-000000000000}"/>
  <bookViews>
    <workbookView xWindow="0" yWindow="460" windowWidth="19420" windowHeight="10420" activeTab="1" xr2:uid="{DFA5ABCB-7561-4A38-A8F3-0CD94C48D4E3}"/>
  </bookViews>
  <sheets>
    <sheet name="OSI Budsjett" sheetId="1" r:id="rId1"/>
    <sheet name="Hovedstyret" sheetId="3" r:id="rId2"/>
    <sheet name="Hytter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15" i="2" l="1"/>
  <c r="E119" i="2" s="1"/>
  <c r="E21" i="2"/>
  <c r="D115" i="2"/>
  <c r="D119" i="2" s="1"/>
  <c r="D21" i="2"/>
  <c r="D121" i="2" s="1"/>
  <c r="C115" i="2"/>
  <c r="C114" i="2"/>
  <c r="C113" i="2"/>
  <c r="C112" i="2"/>
  <c r="C111" i="2"/>
  <c r="C110" i="2"/>
  <c r="C109" i="2"/>
  <c r="C108" i="2"/>
  <c r="C107" i="2"/>
  <c r="C106" i="2"/>
  <c r="C105" i="2"/>
  <c r="C104" i="2"/>
  <c r="C103" i="2"/>
  <c r="C102" i="2"/>
  <c r="C101" i="2"/>
  <c r="C100" i="2"/>
  <c r="C99" i="2"/>
  <c r="C98" i="2"/>
  <c r="C97" i="2"/>
  <c r="C96" i="2"/>
  <c r="C95" i="2"/>
  <c r="C94" i="2"/>
  <c r="C93" i="2"/>
  <c r="C92" i="2"/>
  <c r="C91" i="2"/>
  <c r="C90" i="2"/>
  <c r="C89" i="2"/>
  <c r="C88" i="2"/>
  <c r="C87" i="2"/>
  <c r="C86" i="2"/>
  <c r="C85" i="2"/>
  <c r="C84" i="2"/>
  <c r="C83" i="2"/>
  <c r="C82" i="2"/>
  <c r="C81" i="2"/>
  <c r="C80" i="2"/>
  <c r="C79" i="2"/>
  <c r="C78" i="2"/>
  <c r="C77" i="2"/>
  <c r="C76" i="2"/>
  <c r="C75" i="2"/>
  <c r="C74" i="2"/>
  <c r="C73" i="2"/>
  <c r="C72" i="2"/>
  <c r="C71" i="2"/>
  <c r="C70" i="2"/>
  <c r="C69" i="2"/>
  <c r="C68" i="2"/>
  <c r="C67" i="2"/>
  <c r="C66" i="2"/>
  <c r="C65" i="2"/>
  <c r="C64" i="2"/>
  <c r="C63" i="2"/>
  <c r="C62" i="2"/>
  <c r="C61" i="2"/>
  <c r="C60" i="2"/>
  <c r="C59" i="2"/>
  <c r="C58" i="2"/>
  <c r="C57" i="2"/>
  <c r="C56" i="2"/>
  <c r="C55" i="2"/>
  <c r="C54" i="2"/>
  <c r="C53" i="2"/>
  <c r="C52" i="2"/>
  <c r="C51" i="2"/>
  <c r="C47" i="2"/>
  <c r="C46" i="2"/>
  <c r="C45" i="2"/>
  <c r="C44" i="2"/>
  <c r="C41" i="2"/>
  <c r="C40" i="2"/>
  <c r="C39" i="2"/>
  <c r="C38" i="2"/>
  <c r="C37" i="2"/>
  <c r="C36" i="2"/>
  <c r="C35" i="2"/>
  <c r="C34" i="2"/>
  <c r="C33" i="2"/>
  <c r="C32" i="2"/>
  <c r="C31" i="2"/>
  <c r="C30" i="2"/>
  <c r="C29" i="2"/>
  <c r="C28" i="2"/>
  <c r="C27" i="2"/>
  <c r="C26" i="2"/>
  <c r="C25" i="2"/>
  <c r="C24" i="2"/>
  <c r="C20" i="2"/>
  <c r="C19" i="2"/>
  <c r="C18" i="2"/>
  <c r="C17" i="2"/>
  <c r="C16" i="2"/>
  <c r="C15" i="2"/>
  <c r="C14" i="2"/>
  <c r="C13" i="2"/>
  <c r="C12" i="2"/>
  <c r="C11" i="2"/>
  <c r="C10" i="2"/>
  <c r="C9" i="2"/>
  <c r="C8" i="2"/>
  <c r="C7" i="2"/>
  <c r="C6" i="2"/>
  <c r="C5" i="2"/>
  <c r="C4" i="2"/>
  <c r="C3" i="2"/>
  <c r="K118" i="3"/>
  <c r="C118" i="3"/>
  <c r="L116" i="3"/>
  <c r="K116" i="3"/>
  <c r="J116" i="3"/>
  <c r="I116" i="3"/>
  <c r="H116" i="3"/>
  <c r="F116" i="3"/>
  <c r="E116" i="3"/>
  <c r="E118" i="3" s="1"/>
  <c r="E120" i="3" s="1"/>
  <c r="D116" i="3"/>
  <c r="C116" i="3"/>
  <c r="G76" i="3"/>
  <c r="G116" i="3" s="1"/>
  <c r="G118" i="3" s="1"/>
  <c r="L48" i="3"/>
  <c r="K48" i="3"/>
  <c r="J48" i="3"/>
  <c r="I48" i="3"/>
  <c r="H48" i="3"/>
  <c r="G48" i="3"/>
  <c r="F48" i="3"/>
  <c r="E48" i="3"/>
  <c r="K42" i="3"/>
  <c r="I42" i="3"/>
  <c r="I118" i="3" s="1"/>
  <c r="G42" i="3"/>
  <c r="E42" i="3"/>
  <c r="D42" i="3"/>
  <c r="D118" i="3" s="1"/>
  <c r="C42" i="3"/>
  <c r="L35" i="3"/>
  <c r="J35" i="3"/>
  <c r="H35" i="3"/>
  <c r="F35" i="3"/>
  <c r="L27" i="3"/>
  <c r="L36" i="3" s="1"/>
  <c r="L42" i="3" s="1"/>
  <c r="L118" i="3" s="1"/>
  <c r="J27" i="3"/>
  <c r="H27" i="3"/>
  <c r="F27" i="3"/>
  <c r="F36" i="3" s="1"/>
  <c r="I24" i="3"/>
  <c r="L22" i="3"/>
  <c r="K22" i="3"/>
  <c r="K120" i="3" s="1"/>
  <c r="J22" i="3"/>
  <c r="H22" i="3"/>
  <c r="G22" i="3"/>
  <c r="G120" i="3" s="1"/>
  <c r="F22" i="3"/>
  <c r="E22" i="3"/>
  <c r="D22" i="3"/>
  <c r="D120" i="3" s="1"/>
  <c r="C22" i="3"/>
  <c r="C120" i="3" s="1"/>
  <c r="I13" i="3"/>
  <c r="I22" i="3" s="1"/>
  <c r="I120" i="3" s="1"/>
  <c r="E121" i="2" l="1"/>
  <c r="C21" i="2"/>
  <c r="C121" i="2"/>
  <c r="C119" i="2"/>
  <c r="L120" i="3"/>
  <c r="J42" i="3"/>
  <c r="J118" i="3" s="1"/>
  <c r="J120" i="3" s="1"/>
  <c r="H42" i="3"/>
  <c r="H118" i="3" s="1"/>
  <c r="H120" i="3" s="1"/>
  <c r="J36" i="3"/>
  <c r="F42" i="3"/>
  <c r="F118" i="3" s="1"/>
  <c r="F120" i="3" s="1"/>
  <c r="H36" i="3"/>
  <c r="C91" i="1" l="1"/>
  <c r="C84" i="1"/>
  <c r="C72" i="1"/>
  <c r="C66" i="1"/>
  <c r="C12" i="1"/>
  <c r="C14" i="1"/>
  <c r="C38" i="1"/>
  <c r="C35" i="1"/>
  <c r="C32" i="1"/>
  <c r="C79" i="1"/>
  <c r="C47" i="1" l="1"/>
  <c r="C114" i="1"/>
  <c r="C113" i="1"/>
  <c r="C112" i="1"/>
  <c r="C111" i="1"/>
  <c r="C110" i="1"/>
  <c r="C109" i="1"/>
  <c r="C108" i="1"/>
  <c r="C107" i="1"/>
  <c r="C106" i="1"/>
  <c r="C105" i="1"/>
  <c r="C104" i="1"/>
  <c r="C103" i="1"/>
  <c r="C102" i="1"/>
  <c r="C101" i="1"/>
  <c r="C100" i="1"/>
  <c r="C99" i="1"/>
  <c r="C98" i="1"/>
  <c r="C97" i="1"/>
  <c r="C96" i="1"/>
  <c r="C95" i="1"/>
  <c r="C94" i="1"/>
  <c r="C93" i="1"/>
  <c r="C92" i="1"/>
  <c r="C90" i="1"/>
  <c r="C89" i="1"/>
  <c r="C88" i="1"/>
  <c r="C87" i="1"/>
  <c r="C86" i="1"/>
  <c r="C85" i="1"/>
  <c r="C83" i="1"/>
  <c r="C82" i="1"/>
  <c r="C81" i="1"/>
  <c r="C80" i="1"/>
  <c r="C78" i="1"/>
  <c r="C77" i="1"/>
  <c r="C76" i="1"/>
  <c r="C75" i="1"/>
  <c r="C74" i="1"/>
  <c r="C73" i="1"/>
  <c r="C71" i="1"/>
  <c r="C70" i="1"/>
  <c r="C69" i="1"/>
  <c r="C68" i="1"/>
  <c r="C67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44" i="1"/>
  <c r="C45" i="1"/>
  <c r="C46" i="1"/>
  <c r="C40" i="1"/>
  <c r="C39" i="1"/>
  <c r="C37" i="1"/>
  <c r="C36" i="1"/>
  <c r="C34" i="1"/>
  <c r="C33" i="1"/>
  <c r="C31" i="1"/>
  <c r="C30" i="1"/>
  <c r="C29" i="1"/>
  <c r="C28" i="1"/>
  <c r="C27" i="1"/>
  <c r="C26" i="1"/>
  <c r="C25" i="1"/>
  <c r="C24" i="1"/>
  <c r="C20" i="1"/>
  <c r="C19" i="1"/>
  <c r="C18" i="1"/>
  <c r="C17" i="1"/>
  <c r="C16" i="1"/>
  <c r="C15" i="1"/>
  <c r="C5" i="1"/>
  <c r="C8" i="1"/>
  <c r="C11" i="1"/>
  <c r="C13" i="1"/>
  <c r="C10" i="1"/>
  <c r="C9" i="1"/>
  <c r="C7" i="1"/>
  <c r="C6" i="1"/>
  <c r="C4" i="1"/>
  <c r="C3" i="1"/>
  <c r="E119" i="1"/>
  <c r="AR115" i="1"/>
  <c r="Q115" i="1"/>
  <c r="Q41" i="1"/>
  <c r="Q21" i="1"/>
  <c r="Q119" i="1" l="1"/>
  <c r="Q121" i="1" l="1"/>
  <c r="T119" i="1" l="1"/>
  <c r="T121" i="1" s="1"/>
  <c r="O119" i="1"/>
  <c r="E121" i="1"/>
  <c r="C41" i="1"/>
  <c r="AR21" i="1"/>
  <c r="AG21" i="1"/>
  <c r="AG121" i="1" s="1"/>
  <c r="AQ121" i="1"/>
  <c r="AP121" i="1"/>
  <c r="AN121" i="1"/>
  <c r="AM121" i="1"/>
  <c r="AK121" i="1"/>
  <c r="AJ121" i="1"/>
  <c r="AI121" i="1"/>
  <c r="AH121" i="1"/>
  <c r="AF121" i="1"/>
  <c r="AB121" i="1"/>
  <c r="AA121" i="1"/>
  <c r="W121" i="1"/>
  <c r="V121" i="1"/>
  <c r="U121" i="1"/>
  <c r="O121" i="1"/>
  <c r="M121" i="1"/>
  <c r="L121" i="1"/>
  <c r="K121" i="1"/>
  <c r="H121" i="1"/>
  <c r="G121" i="1"/>
  <c r="AR119" i="1"/>
  <c r="AQ119" i="1"/>
  <c r="AP119" i="1"/>
  <c r="AN119" i="1"/>
  <c r="AM119" i="1"/>
  <c r="AL119" i="1"/>
  <c r="AK119" i="1"/>
  <c r="AJ119" i="1"/>
  <c r="AI119" i="1"/>
  <c r="AH119" i="1"/>
  <c r="AG119" i="1"/>
  <c r="AF119" i="1"/>
  <c r="AE119" i="1"/>
  <c r="AD119" i="1"/>
  <c r="AC119" i="1"/>
  <c r="AB119" i="1"/>
  <c r="AA119" i="1"/>
  <c r="Z119" i="1"/>
  <c r="X119" i="1"/>
  <c r="W119" i="1"/>
  <c r="V119" i="1"/>
  <c r="U119" i="1"/>
  <c r="S119" i="1"/>
  <c r="R119" i="1"/>
  <c r="P119" i="1"/>
  <c r="N119" i="1"/>
  <c r="M119" i="1"/>
  <c r="L119" i="1"/>
  <c r="K119" i="1"/>
  <c r="J119" i="1"/>
  <c r="H119" i="1"/>
  <c r="H41" i="1"/>
  <c r="G119" i="1"/>
  <c r="F119" i="1"/>
  <c r="AQ115" i="1"/>
  <c r="AP115" i="1"/>
  <c r="AO115" i="1"/>
  <c r="C115" i="1" s="1"/>
  <c r="AN115" i="1"/>
  <c r="AM115" i="1"/>
  <c r="AL115" i="1"/>
  <c r="AK115" i="1"/>
  <c r="AJ115" i="1"/>
  <c r="AI115" i="1"/>
  <c r="AH115" i="1"/>
  <c r="AG115" i="1"/>
  <c r="AF115" i="1"/>
  <c r="AE115" i="1"/>
  <c r="AD115" i="1"/>
  <c r="AC115" i="1"/>
  <c r="AB115" i="1"/>
  <c r="AA115" i="1"/>
  <c r="Z115" i="1"/>
  <c r="Y115" i="1"/>
  <c r="Y119" i="1" s="1"/>
  <c r="Y121" i="1" s="1"/>
  <c r="X115" i="1"/>
  <c r="W115" i="1"/>
  <c r="V115" i="1"/>
  <c r="U115" i="1"/>
  <c r="T115" i="1"/>
  <c r="S115" i="1"/>
  <c r="R115" i="1"/>
  <c r="P115" i="1"/>
  <c r="O115" i="1"/>
  <c r="N115" i="1"/>
  <c r="M115" i="1"/>
  <c r="L115" i="1"/>
  <c r="K115" i="1"/>
  <c r="J115" i="1"/>
  <c r="I115" i="1"/>
  <c r="I119" i="1" s="1"/>
  <c r="H115" i="1"/>
  <c r="G115" i="1"/>
  <c r="F115" i="1"/>
  <c r="E115" i="1"/>
  <c r="AR41" i="1"/>
  <c r="AD41" i="1"/>
  <c r="AB41" i="1"/>
  <c r="U41" i="1"/>
  <c r="S41" i="1"/>
  <c r="R41" i="1"/>
  <c r="P41" i="1"/>
  <c r="N41" i="1"/>
  <c r="M41" i="1"/>
  <c r="G41" i="1"/>
  <c r="F41" i="1"/>
  <c r="E41" i="1"/>
  <c r="AQ21" i="1"/>
  <c r="AP21" i="1"/>
  <c r="AO21" i="1"/>
  <c r="AN21" i="1"/>
  <c r="AM21" i="1"/>
  <c r="AL21" i="1"/>
  <c r="AL121" i="1" s="1"/>
  <c r="AK21" i="1"/>
  <c r="AJ21" i="1"/>
  <c r="AI21" i="1"/>
  <c r="AH21" i="1"/>
  <c r="AO119" i="1" l="1"/>
  <c r="C119" i="1" s="1"/>
  <c r="AR121" i="1"/>
  <c r="AF21" i="1"/>
  <c r="AE21" i="1"/>
  <c r="AE121" i="1" s="1"/>
  <c r="AD21" i="1"/>
  <c r="AD121" i="1" s="1"/>
  <c r="AC21" i="1"/>
  <c r="AC121" i="1" s="1"/>
  <c r="AB21" i="1"/>
  <c r="AA21" i="1"/>
  <c r="Z21" i="1"/>
  <c r="Z121" i="1" s="1"/>
  <c r="Y21" i="1"/>
  <c r="X21" i="1"/>
  <c r="X121" i="1" s="1"/>
  <c r="W21" i="1"/>
  <c r="V21" i="1"/>
  <c r="U21" i="1"/>
  <c r="T21" i="1"/>
  <c r="S21" i="1"/>
  <c r="S121" i="1" s="1"/>
  <c r="R21" i="1"/>
  <c r="R121" i="1" s="1"/>
  <c r="P21" i="1"/>
  <c r="P121" i="1" s="1"/>
  <c r="O21" i="1"/>
  <c r="N21" i="1"/>
  <c r="N121" i="1" s="1"/>
  <c r="M21" i="1"/>
  <c r="L21" i="1"/>
  <c r="K21" i="1"/>
  <c r="J21" i="1"/>
  <c r="J121" i="1" s="1"/>
  <c r="I21" i="1"/>
  <c r="I121" i="1" s="1"/>
  <c r="H21" i="1"/>
  <c r="G21" i="1"/>
  <c r="F21" i="1"/>
  <c r="F121" i="1" s="1"/>
  <c r="E21" i="1"/>
  <c r="C21" i="1" l="1"/>
  <c r="AO121" i="1"/>
  <c r="C121" i="1" s="1"/>
</calcChain>
</file>

<file path=xl/sharedStrings.xml><?xml version="1.0" encoding="utf-8"?>
<sst xmlns="http://schemas.openxmlformats.org/spreadsheetml/2006/main" count="402" uniqueCount="169">
  <si>
    <t>Inntekter</t>
  </si>
  <si>
    <t>Salg utstyr</t>
  </si>
  <si>
    <t>Sponsorinntekter</t>
  </si>
  <si>
    <t>Tilskudd fra Velferdstinget</t>
  </si>
  <si>
    <t>Tilskudd fra NIF</t>
  </si>
  <si>
    <t>mva-kompensasjon</t>
  </si>
  <si>
    <t>Tildelt Gruppebevilgning</t>
  </si>
  <si>
    <t>Andre tilskudd</t>
  </si>
  <si>
    <t>Leieinntekter studenter/KSI-hytta</t>
  </si>
  <si>
    <t>Leieinntekter gruppeutstyr</t>
  </si>
  <si>
    <t>Annen ekstraordinære inntekter</t>
  </si>
  <si>
    <t>OSI kontingent</t>
  </si>
  <si>
    <t>Medlemskontingent</t>
  </si>
  <si>
    <t>Kursavgifter</t>
  </si>
  <si>
    <t>Egenandeler</t>
  </si>
  <si>
    <t>Stevneinntekter</t>
  </si>
  <si>
    <t>Dugnadsinntekter</t>
  </si>
  <si>
    <t>Andre inntekter</t>
  </si>
  <si>
    <t>Udokumenterte inntekter</t>
  </si>
  <si>
    <t>Sum inntekter</t>
  </si>
  <si>
    <t>Lønnskostnader</t>
  </si>
  <si>
    <t>Lønn ansatte</t>
  </si>
  <si>
    <t>Div lønn u/FP</t>
  </si>
  <si>
    <t>Feriepenger</t>
  </si>
  <si>
    <t>Påløpt ikke utbetalt lønn</t>
  </si>
  <si>
    <t>Koll.pensjonsforsikring</t>
  </si>
  <si>
    <t>EKOM arb taker abonnement</t>
  </si>
  <si>
    <t>Motkonto for gruppe 52</t>
  </si>
  <si>
    <t>Trekkpl bilgodtgjørelse</t>
  </si>
  <si>
    <t>Godtgjørelse til styre- og bedriftforsamlinger</t>
  </si>
  <si>
    <t>Godtgjørelse til dommere</t>
  </si>
  <si>
    <t>Arbeidsgiveravgift</t>
  </si>
  <si>
    <t>Arbeidsgiveravgift på feriepenger</t>
  </si>
  <si>
    <t>Overtidsmat etter regning</t>
  </si>
  <si>
    <t>Gaver til ansatte</t>
  </si>
  <si>
    <t>Kantinekostnad</t>
  </si>
  <si>
    <t>OTP</t>
  </si>
  <si>
    <t>Annen personalkostnad</t>
  </si>
  <si>
    <t>Sum lønnskostnader</t>
  </si>
  <si>
    <t>Avskrivn. varige driftsmidl. og imat. eiendeler</t>
  </si>
  <si>
    <t>Avskrivninger på eiendom og annen fast eiendom</t>
  </si>
  <si>
    <t>Avskrivninger</t>
  </si>
  <si>
    <t>Avskrivninger på maskinger</t>
  </si>
  <si>
    <t>Sum Avskrivn. varige driftsmidl. og imat. eiendeler</t>
  </si>
  <si>
    <t>Driftskostnader</t>
  </si>
  <si>
    <t>Kjøp utstyr for videresalg</t>
  </si>
  <si>
    <t>Idrettsmatr./utstyr til eget bruk</t>
  </si>
  <si>
    <t>Kostnader idrettsanlegg</t>
  </si>
  <si>
    <t>Kontingent og lisens</t>
  </si>
  <si>
    <t>Premier</t>
  </si>
  <si>
    <t>Svinn, tap</t>
  </si>
  <si>
    <t>Fremmedytelse, innlede instruktører osv</t>
  </si>
  <si>
    <t>Utbetalt til medlemmer</t>
  </si>
  <si>
    <t>Beholdningsendring</t>
  </si>
  <si>
    <t>Leie idrettsanlegg</t>
  </si>
  <si>
    <t>Utgifter skisamlinger/idrettsarr.</t>
  </si>
  <si>
    <t>Annen periodisering</t>
  </si>
  <si>
    <t>Sosiale tilstellinger</t>
  </si>
  <si>
    <t>Frakt transportkostnad og forsikring ved</t>
  </si>
  <si>
    <t>Toll og spedisjonskostnad ved vareforsendelse</t>
  </si>
  <si>
    <t>Leie lokale</t>
  </si>
  <si>
    <t>Renovasjon, vann, avlop og lignende</t>
  </si>
  <si>
    <t>Lys, varme</t>
  </si>
  <si>
    <t>Renhold</t>
  </si>
  <si>
    <t>Annen kostnad lokaler</t>
  </si>
  <si>
    <t>Leie datautstyr</t>
  </si>
  <si>
    <t>Leasing / leie bil</t>
  </si>
  <si>
    <t>Annen leiekostnad</t>
  </si>
  <si>
    <t>Inventar</t>
  </si>
  <si>
    <t>Driftsmateriale</t>
  </si>
  <si>
    <t>Arbeidsklær og verneutstyr</t>
  </si>
  <si>
    <t>66xx</t>
  </si>
  <si>
    <t>Rep/vedl.hold hytter</t>
  </si>
  <si>
    <t>Reparasjon og vedlikehold utstyr</t>
  </si>
  <si>
    <t>Honorar revisjon</t>
  </si>
  <si>
    <t>Honorar regnskap</t>
  </si>
  <si>
    <t>Idrettsfaglig bistand</t>
  </si>
  <si>
    <t>Annen fremmed tjeneste</t>
  </si>
  <si>
    <t>Kontorrekvisita</t>
  </si>
  <si>
    <t>Data/EDB-kostnad</t>
  </si>
  <si>
    <t>Programvare, servere- og domene osv</t>
  </si>
  <si>
    <t>Trykksak</t>
  </si>
  <si>
    <t>Aviser, tidsskrifter, bøker</t>
  </si>
  <si>
    <t>Møte, kurs, oppdatering</t>
  </si>
  <si>
    <t>Telefon</t>
  </si>
  <si>
    <t>Porto</t>
  </si>
  <si>
    <t>Bilgodtgjørelse, oppgavepliktig</t>
  </si>
  <si>
    <t>Passasjertillegg</t>
  </si>
  <si>
    <t>Passasjergodtgjørelse</t>
  </si>
  <si>
    <t>Reisekostnad, ikke oppgavepliktig</t>
  </si>
  <si>
    <t>Diettkostnad, ikke oppgavepliktig</t>
  </si>
  <si>
    <t>Salgskostnad</t>
  </si>
  <si>
    <t>Reklamekostnad</t>
  </si>
  <si>
    <t>Representasjon, fradragsberettiget</t>
  </si>
  <si>
    <t>Kontigent, fradragsberettiget</t>
  </si>
  <si>
    <t>Gaver</t>
  </si>
  <si>
    <t>Gaver, ikke fradragsberettiget</t>
  </si>
  <si>
    <t>Forsikringspremie</t>
  </si>
  <si>
    <t>Medlemsforsikring</t>
  </si>
  <si>
    <t>Kostnader styremøter, årsmøter osv</t>
  </si>
  <si>
    <t>Øredifferanse</t>
  </si>
  <si>
    <t>Eiendoms- og festeavgift</t>
  </si>
  <si>
    <t>Bank</t>
  </si>
  <si>
    <t>Annen kostnad, fradragsberettiget</t>
  </si>
  <si>
    <t>Annen kostnad, ikke fradragsberettiget</t>
  </si>
  <si>
    <t>Konstatert tap på fordringer</t>
  </si>
  <si>
    <t>Endring i avsetning tap på fordringer</t>
  </si>
  <si>
    <t>Sum driftskostnader</t>
  </si>
  <si>
    <t>Andre kostnader</t>
  </si>
  <si>
    <t>Sum kostnader</t>
  </si>
  <si>
    <t>Driftsresultat</t>
  </si>
  <si>
    <t>Konto i regnskapet</t>
  </si>
  <si>
    <t>Budsjett 2020</t>
  </si>
  <si>
    <t>Buffer 2020</t>
  </si>
  <si>
    <t xml:space="preserve">Capoeira </t>
  </si>
  <si>
    <t>Kendo</t>
  </si>
  <si>
    <t>Aikido</t>
  </si>
  <si>
    <t>1 500,00 kr</t>
  </si>
  <si>
    <t>Langrenn</t>
  </si>
  <si>
    <t>Kung Fu</t>
  </si>
  <si>
    <t>Elvepadling</t>
  </si>
  <si>
    <t>Rugby</t>
  </si>
  <si>
    <t>Orientering</t>
  </si>
  <si>
    <t>Gruppedans</t>
  </si>
  <si>
    <t>Svømming</t>
  </si>
  <si>
    <t>Boksing</t>
  </si>
  <si>
    <t>Jujutsu</t>
  </si>
  <si>
    <t>Badminton</t>
  </si>
  <si>
    <t>Fotball</t>
  </si>
  <si>
    <t>Squash</t>
  </si>
  <si>
    <t>Volleyball</t>
  </si>
  <si>
    <t>Håndball</t>
  </si>
  <si>
    <t>Innebandy</t>
  </si>
  <si>
    <t>Triatlon</t>
  </si>
  <si>
    <t>Tennis</t>
  </si>
  <si>
    <t>Friidrett</t>
  </si>
  <si>
    <t>Quidditch</t>
  </si>
  <si>
    <t>Pardans</t>
  </si>
  <si>
    <t>Sykkel</t>
  </si>
  <si>
    <t>Fekting</t>
  </si>
  <si>
    <t>Judo</t>
  </si>
  <si>
    <t>Studenterhytta</t>
  </si>
  <si>
    <t>Veilag</t>
  </si>
  <si>
    <t>KSI-Hytta</t>
  </si>
  <si>
    <t>Ultimate Frisbee</t>
  </si>
  <si>
    <t>Karate</t>
  </si>
  <si>
    <t>Taekwondo</t>
  </si>
  <si>
    <t>Friluft</t>
  </si>
  <si>
    <t>Kart</t>
  </si>
  <si>
    <t>Dykking</t>
  </si>
  <si>
    <t>Basket</t>
  </si>
  <si>
    <t>Ski og Snowboard</t>
  </si>
  <si>
    <t>Hovedstyret</t>
  </si>
  <si>
    <t>Klatring</t>
  </si>
  <si>
    <t>Roing</t>
  </si>
  <si>
    <t>Regnskap 2019</t>
  </si>
  <si>
    <t>Budsjett 2019</t>
  </si>
  <si>
    <t xml:space="preserve"> Budsjett 2018</t>
  </si>
  <si>
    <t>Regnskap 2017</t>
  </si>
  <si>
    <t xml:space="preserve"> Budsjett 2017</t>
  </si>
  <si>
    <t>Regnskap 2016</t>
  </si>
  <si>
    <t>budsjett 2016</t>
  </si>
  <si>
    <t>Regnskap 2015</t>
  </si>
  <si>
    <t>Budsjett 2015</t>
  </si>
  <si>
    <t>Tildelt mva-kompensasjon</t>
  </si>
  <si>
    <t>Differanse inntektsfordeling</t>
  </si>
  <si>
    <t>Avskrivninger på maskiner</t>
  </si>
  <si>
    <t>Opphold etter regning</t>
  </si>
  <si>
    <t>Opprydding hovedbok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</si>
</sst>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kr&quot;\ #,##0.00;[Red]\-&quot;kr&quot;\ #,##0.00"/>
    <numFmt numFmtId="44" formatCode="_-&quot;kr&quot;\ * #,##0.00_-;\-&quot;kr&quot;\ * #,##0.00_-;_-&quot;kr&quot;\ * &quot;-&quot;??_-;_-@_-"/>
    <numFmt numFmtId="164" formatCode="_-[$kr-414]\ * #,##0.00_-;\-[$kr-414]\ * #,##0.00_-;_-[$kr-414]\ * &quot;-&quot;??_-;_-@_-"/>
    <numFmt numFmtId="165" formatCode="&quot;kr&quot;\ #,##0.00;[Red]&quot;kr&quot;\ #,##0.00"/>
    <numFmt numFmtId="166" formatCode="#,##0.00\ [$kr-414]"/>
    <numFmt numFmtId="167" formatCode="&quot;NOK&quot;\ #,##0.00;[Red]&quot;NOK&quot;\ #,##0.0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1"/>
      <name val="Arial"/>
      <family val="2"/>
    </font>
    <font>
      <sz val="12"/>
      <name val="Calibri"/>
      <family val="2"/>
    </font>
    <font>
      <sz val="11"/>
      <color theme="1"/>
      <name val="Arial"/>
      <family val="2"/>
    </font>
    <font>
      <b/>
      <sz val="11"/>
      <color rgb="FF000000"/>
      <name val="Calibri"/>
      <family val="2"/>
    </font>
    <font>
      <sz val="10"/>
      <color rgb="FF2C3E50"/>
      <name val="Arial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rgb="FF000000"/>
      <name val="Arial"/>
      <family val="2"/>
    </font>
    <font>
      <b/>
      <sz val="12"/>
      <color rgb="FF000000"/>
      <name val="Calibri"/>
      <family val="2"/>
    </font>
    <font>
      <b/>
      <sz val="11"/>
      <color rgb="FF2C3E50"/>
      <name val="Arial"/>
      <family val="2"/>
    </font>
    <font>
      <sz val="11"/>
      <color rgb="FF000000"/>
      <name val="Calibri"/>
      <family val="2"/>
    </font>
    <font>
      <sz val="11"/>
      <color rgb="FF2C3E50"/>
      <name val="Arial"/>
      <family val="2"/>
    </font>
    <font>
      <sz val="11"/>
      <color rgb="FFC53929"/>
      <name val="Arial"/>
      <family val="2"/>
    </font>
    <font>
      <sz val="12"/>
      <color rgb="FFFF0000"/>
      <name val="Calibri"/>
      <family val="2"/>
    </font>
    <font>
      <sz val="11"/>
      <name val="Calibri"/>
      <family val="2"/>
    </font>
    <font>
      <b/>
      <sz val="11"/>
      <color rgb="FFC53929"/>
      <name val="Arial"/>
      <family val="2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2DBDB"/>
        <bgColor rgb="FFF2DBDB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0">
    <xf numFmtId="0" fontId="0" fillId="0" borderId="0" xfId="0"/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44" fontId="0" fillId="0" borderId="0" xfId="1" applyFont="1"/>
    <xf numFmtId="164" fontId="0" fillId="0" borderId="0" xfId="0" applyNumberFormat="1"/>
    <xf numFmtId="0" fontId="5" fillId="0" borderId="1" xfId="0" applyFont="1" applyBorder="1" applyAlignment="1">
      <alignment horizontal="center" vertical="center"/>
    </xf>
    <xf numFmtId="44" fontId="12" fillId="0" borderId="3" xfId="1" applyFont="1" applyBorder="1"/>
    <xf numFmtId="0" fontId="5" fillId="0" borderId="2" xfId="0" applyFont="1" applyBorder="1" applyAlignment="1">
      <alignment horizontal="center" vertical="center"/>
    </xf>
    <xf numFmtId="44" fontId="0" fillId="0" borderId="3" xfId="1" applyFont="1" applyBorder="1"/>
    <xf numFmtId="44" fontId="0" fillId="0" borderId="4" xfId="1" applyFont="1" applyBorder="1"/>
    <xf numFmtId="0" fontId="5" fillId="0" borderId="5" xfId="0" applyFont="1" applyBorder="1" applyAlignment="1">
      <alignment horizontal="center" vertical="center"/>
    </xf>
    <xf numFmtId="0" fontId="9" fillId="0" borderId="2" xfId="0" applyFont="1" applyBorder="1"/>
    <xf numFmtId="0" fontId="4" fillId="0" borderId="6" xfId="0" applyFont="1" applyBorder="1" applyAlignment="1">
      <alignment horizontal="center" vertical="center"/>
    </xf>
    <xf numFmtId="44" fontId="0" fillId="0" borderId="6" xfId="1" applyFont="1" applyBorder="1"/>
    <xf numFmtId="0" fontId="6" fillId="0" borderId="6" xfId="0" applyFont="1" applyBorder="1"/>
    <xf numFmtId="0" fontId="8" fillId="0" borderId="0" xfId="0" applyFont="1" applyBorder="1" applyAlignment="1">
      <alignment horizontal="right"/>
    </xf>
    <xf numFmtId="0" fontId="6" fillId="0" borderId="5" xfId="0" applyFont="1" applyBorder="1"/>
    <xf numFmtId="0" fontId="0" fillId="0" borderId="6" xfId="0" applyBorder="1"/>
    <xf numFmtId="0" fontId="2" fillId="0" borderId="6" xfId="0" applyFont="1" applyBorder="1" applyAlignment="1">
      <alignment horizontal="left" vertical="top"/>
    </xf>
    <xf numFmtId="0" fontId="3" fillId="0" borderId="7" xfId="0" applyFont="1" applyBorder="1" applyAlignment="1">
      <alignment vertical="top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7" fillId="0" borderId="10" xfId="0" applyFont="1" applyBorder="1"/>
    <xf numFmtId="8" fontId="8" fillId="0" borderId="8" xfId="0" applyNumberFormat="1" applyFont="1" applyBorder="1"/>
    <xf numFmtId="0" fontId="7" fillId="0" borderId="9" xfId="0" applyFont="1" applyBorder="1"/>
    <xf numFmtId="0" fontId="0" fillId="0" borderId="8" xfId="0" applyBorder="1"/>
    <xf numFmtId="8" fontId="4" fillId="0" borderId="8" xfId="0" applyNumberFormat="1" applyFont="1" applyBorder="1"/>
    <xf numFmtId="0" fontId="4" fillId="0" borderId="8" xfId="0" applyFont="1" applyBorder="1" applyAlignment="1">
      <alignment horizontal="center" vertical="center"/>
    </xf>
    <xf numFmtId="0" fontId="0" fillId="0" borderId="11" xfId="0" applyBorder="1"/>
    <xf numFmtId="0" fontId="5" fillId="0" borderId="11" xfId="0" applyFont="1" applyBorder="1" applyAlignment="1">
      <alignment horizontal="center" vertical="center"/>
    </xf>
    <xf numFmtId="164" fontId="0" fillId="0" borderId="8" xfId="0" applyNumberFormat="1" applyBorder="1"/>
    <xf numFmtId="44" fontId="0" fillId="0" borderId="10" xfId="1" applyFont="1" applyBorder="1"/>
    <xf numFmtId="44" fontId="0" fillId="0" borderId="8" xfId="1" applyFont="1" applyBorder="1"/>
    <xf numFmtId="44" fontId="12" fillId="0" borderId="12" xfId="1" applyFont="1" applyBorder="1"/>
    <xf numFmtId="44" fontId="0" fillId="0" borderId="12" xfId="1" applyFont="1" applyBorder="1"/>
    <xf numFmtId="0" fontId="5" fillId="0" borderId="12" xfId="0" applyFont="1" applyBorder="1" applyAlignment="1">
      <alignment horizontal="center" vertical="center"/>
    </xf>
    <xf numFmtId="0" fontId="0" fillId="0" borderId="14" xfId="0" applyBorder="1"/>
    <xf numFmtId="44" fontId="0" fillId="0" borderId="14" xfId="1" applyFont="1" applyBorder="1" applyAlignment="1"/>
    <xf numFmtId="44" fontId="7" fillId="0" borderId="14" xfId="1" applyFont="1" applyBorder="1" applyAlignment="1"/>
    <xf numFmtId="44" fontId="12" fillId="0" borderId="15" xfId="1" applyFont="1" applyBorder="1" applyAlignment="1"/>
    <xf numFmtId="44" fontId="12" fillId="0" borderId="16" xfId="1" applyFont="1" applyBorder="1" applyAlignment="1"/>
    <xf numFmtId="44" fontId="0" fillId="0" borderId="14" xfId="1" applyFont="1" applyBorder="1"/>
    <xf numFmtId="44" fontId="12" fillId="0" borderId="17" xfId="1" applyFont="1" applyBorder="1"/>
    <xf numFmtId="44" fontId="12" fillId="0" borderId="13" xfId="1" applyFont="1" applyBorder="1"/>
    <xf numFmtId="44" fontId="1" fillId="0" borderId="14" xfId="1" applyFont="1" applyBorder="1"/>
    <xf numFmtId="44" fontId="11" fillId="0" borderId="14" xfId="1" applyFont="1" applyBorder="1"/>
    <xf numFmtId="44" fontId="10" fillId="0" borderId="14" xfId="1" applyFont="1" applyBorder="1"/>
    <xf numFmtId="44" fontId="12" fillId="0" borderId="18" xfId="1" applyFont="1" applyBorder="1"/>
    <xf numFmtId="0" fontId="12" fillId="0" borderId="17" xfId="0" applyFont="1" applyBorder="1"/>
    <xf numFmtId="0" fontId="3" fillId="0" borderId="19" xfId="0" applyFont="1" applyBorder="1" applyAlignment="1">
      <alignment horizontal="left" vertical="top"/>
    </xf>
    <xf numFmtId="0" fontId="3" fillId="0" borderId="20" xfId="0" applyFont="1" applyBorder="1" applyAlignment="1">
      <alignment vertical="top"/>
    </xf>
    <xf numFmtId="0" fontId="14" fillId="0" borderId="0" xfId="0" applyFont="1"/>
    <xf numFmtId="44" fontId="15" fillId="0" borderId="0" xfId="1" applyFont="1" applyAlignment="1"/>
    <xf numFmtId="165" fontId="6" fillId="0" borderId="20" xfId="0" applyNumberFormat="1" applyFont="1" applyBorder="1" applyAlignment="1">
      <alignment vertical="top"/>
    </xf>
    <xf numFmtId="0" fontId="6" fillId="2" borderId="20" xfId="0" applyFont="1" applyFill="1" applyBorder="1" applyAlignment="1">
      <alignment vertical="top"/>
    </xf>
    <xf numFmtId="0" fontId="16" fillId="0" borderId="20" xfId="0" applyFont="1" applyBorder="1" applyAlignment="1">
      <alignment vertical="top"/>
    </xf>
    <xf numFmtId="0" fontId="15" fillId="0" borderId="20" xfId="0" applyFont="1" applyBorder="1"/>
    <xf numFmtId="0" fontId="4" fillId="0" borderId="0" xfId="0" applyFont="1" applyAlignment="1">
      <alignment horizontal="left" vertical="center"/>
    </xf>
    <xf numFmtId="0" fontId="17" fillId="0" borderId="0" xfId="0" applyFont="1"/>
    <xf numFmtId="165" fontId="18" fillId="3" borderId="0" xfId="0" applyNumberFormat="1" applyFont="1" applyFill="1"/>
    <xf numFmtId="165" fontId="18" fillId="0" borderId="0" xfId="0" applyNumberFormat="1" applyFont="1"/>
    <xf numFmtId="166" fontId="8" fillId="0" borderId="0" xfId="0" applyNumberFormat="1" applyFont="1"/>
    <xf numFmtId="166" fontId="18" fillId="0" borderId="0" xfId="0" applyNumberFormat="1" applyFont="1" applyAlignment="1">
      <alignment horizontal="right"/>
    </xf>
    <xf numFmtId="166" fontId="19" fillId="0" borderId="0" xfId="0" applyNumberFormat="1" applyFont="1" applyAlignment="1">
      <alignment horizontal="right"/>
    </xf>
    <xf numFmtId="0" fontId="18" fillId="0" borderId="0" xfId="0" applyFont="1" applyAlignment="1">
      <alignment horizontal="right"/>
    </xf>
    <xf numFmtId="167" fontId="17" fillId="0" borderId="0" xfId="0" applyNumberFormat="1" applyFont="1"/>
    <xf numFmtId="166" fontId="8" fillId="0" borderId="0" xfId="0" applyNumberFormat="1" applyFont="1" applyAlignment="1">
      <alignment horizontal="right"/>
    </xf>
    <xf numFmtId="0" fontId="0" fillId="3" borderId="0" xfId="0" applyFill="1"/>
    <xf numFmtId="44" fontId="20" fillId="0" borderId="14" xfId="1" applyFont="1" applyBorder="1" applyAlignment="1"/>
    <xf numFmtId="167" fontId="0" fillId="0" borderId="0" xfId="0" applyNumberFormat="1"/>
    <xf numFmtId="0" fontId="8" fillId="0" borderId="0" xfId="0" applyFont="1"/>
    <xf numFmtId="167" fontId="21" fillId="0" borderId="0" xfId="0" applyNumberFormat="1" applyFont="1"/>
    <xf numFmtId="165" fontId="18" fillId="3" borderId="21" xfId="0" applyNumberFormat="1" applyFont="1" applyFill="1" applyBorder="1"/>
    <xf numFmtId="165" fontId="18" fillId="0" borderId="21" xfId="0" applyNumberFormat="1" applyFont="1" applyBorder="1"/>
    <xf numFmtId="166" fontId="8" fillId="0" borderId="21" xfId="0" applyNumberFormat="1" applyFont="1" applyBorder="1"/>
    <xf numFmtId="166" fontId="18" fillId="0" borderId="21" xfId="0" applyNumberFormat="1" applyFont="1" applyBorder="1" applyAlignment="1">
      <alignment horizontal="right"/>
    </xf>
    <xf numFmtId="0" fontId="0" fillId="0" borderId="22" xfId="0" applyBorder="1"/>
    <xf numFmtId="0" fontId="4" fillId="0" borderId="20" xfId="0" applyFont="1" applyBorder="1" applyAlignment="1">
      <alignment horizontal="center" vertical="center"/>
    </xf>
    <xf numFmtId="0" fontId="4" fillId="0" borderId="23" xfId="0" applyFont="1" applyBorder="1" applyAlignment="1">
      <alignment horizontal="left" vertical="center"/>
    </xf>
    <xf numFmtId="44" fontId="0" fillId="0" borderId="5" xfId="1" applyFont="1" applyBorder="1" applyAlignment="1"/>
    <xf numFmtId="44" fontId="0" fillId="0" borderId="24" xfId="1" applyFont="1" applyBorder="1" applyAlignment="1"/>
    <xf numFmtId="167" fontId="0" fillId="0" borderId="25" xfId="0" applyNumberFormat="1" applyBorder="1"/>
    <xf numFmtId="165" fontId="8" fillId="3" borderId="20" xfId="0" applyNumberFormat="1" applyFont="1" applyFill="1" applyBorder="1"/>
    <xf numFmtId="165" fontId="4" fillId="0" borderId="20" xfId="0" applyNumberFormat="1" applyFont="1" applyBorder="1"/>
    <xf numFmtId="166" fontId="6" fillId="0" borderId="20" xfId="0" applyNumberFormat="1" applyFont="1" applyBorder="1" applyAlignment="1">
      <alignment horizontal="right"/>
    </xf>
    <xf numFmtId="166" fontId="16" fillId="0" borderId="20" xfId="0" applyNumberFormat="1" applyFont="1" applyBorder="1" applyAlignment="1">
      <alignment horizontal="right"/>
    </xf>
    <xf numFmtId="44" fontId="0" fillId="0" borderId="26" xfId="0" applyNumberFormat="1" applyBorder="1"/>
    <xf numFmtId="44" fontId="0" fillId="0" borderId="26" xfId="1" applyFont="1" applyBorder="1" applyAlignment="1"/>
    <xf numFmtId="165" fontId="6" fillId="3" borderId="0" xfId="0" applyNumberFormat="1" applyFont="1" applyFill="1"/>
    <xf numFmtId="165" fontId="5" fillId="0" borderId="0" xfId="0" applyNumberFormat="1" applyFont="1"/>
    <xf numFmtId="166" fontId="6" fillId="0" borderId="0" xfId="0" applyNumberFormat="1" applyFont="1"/>
    <xf numFmtId="44" fontId="0" fillId="4" borderId="14" xfId="1" applyFont="1" applyFill="1" applyBorder="1" applyAlignment="1"/>
    <xf numFmtId="165" fontId="18" fillId="3" borderId="0" xfId="0" applyNumberFormat="1" applyFont="1" applyFill="1" applyAlignment="1">
      <alignment horizontal="right"/>
    </xf>
    <xf numFmtId="165" fontId="18" fillId="0" borderId="0" xfId="0" applyNumberFormat="1" applyFont="1" applyAlignment="1">
      <alignment horizontal="right"/>
    </xf>
    <xf numFmtId="165" fontId="18" fillId="0" borderId="0" xfId="0" applyNumberFormat="1" applyFont="1" applyAlignment="1">
      <alignment horizontal="left"/>
    </xf>
    <xf numFmtId="166" fontId="8" fillId="0" borderId="21" xfId="0" applyNumberFormat="1" applyFont="1" applyBorder="1" applyAlignment="1">
      <alignment horizontal="right"/>
    </xf>
    <xf numFmtId="44" fontId="0" fillId="0" borderId="15" xfId="1" applyFont="1" applyBorder="1" applyAlignment="1"/>
    <xf numFmtId="44" fontId="0" fillId="4" borderId="27" xfId="1" applyFont="1" applyFill="1" applyBorder="1" applyAlignment="1"/>
    <xf numFmtId="165" fontId="6" fillId="3" borderId="21" xfId="0" applyNumberFormat="1" applyFont="1" applyFill="1" applyBorder="1"/>
    <xf numFmtId="165" fontId="5" fillId="0" borderId="21" xfId="0" applyNumberFormat="1" applyFont="1" applyBorder="1"/>
    <xf numFmtId="166" fontId="6" fillId="0" borderId="21" xfId="0" applyNumberFormat="1" applyFont="1" applyBorder="1" applyAlignment="1">
      <alignment horizontal="right"/>
    </xf>
    <xf numFmtId="166" fontId="16" fillId="0" borderId="21" xfId="0" applyNumberFormat="1" applyFont="1" applyBorder="1" applyAlignment="1">
      <alignment horizontal="right"/>
    </xf>
    <xf numFmtId="0" fontId="16" fillId="0" borderId="21" xfId="0" applyFont="1" applyBorder="1"/>
    <xf numFmtId="0" fontId="7" fillId="0" borderId="21" xfId="0" applyFont="1" applyBorder="1"/>
    <xf numFmtId="44" fontId="0" fillId="0" borderId="0" xfId="1" applyFont="1" applyAlignment="1"/>
    <xf numFmtId="8" fontId="18" fillId="0" borderId="0" xfId="0" applyNumberFormat="1" applyFont="1"/>
    <xf numFmtId="0" fontId="16" fillId="0" borderId="1" xfId="0" applyFont="1" applyBorder="1"/>
    <xf numFmtId="0" fontId="7" fillId="0" borderId="25" xfId="0" applyFont="1" applyBorder="1"/>
    <xf numFmtId="165" fontId="6" fillId="0" borderId="20" xfId="0" applyNumberFormat="1" applyFont="1" applyBorder="1"/>
    <xf numFmtId="165" fontId="6" fillId="3" borderId="20" xfId="0" applyNumberFormat="1" applyFont="1" applyFill="1" applyBorder="1"/>
    <xf numFmtId="165" fontId="5" fillId="0" borderId="20" xfId="0" applyNumberFormat="1" applyFont="1" applyBorder="1"/>
    <xf numFmtId="165" fontId="8" fillId="3" borderId="0" xfId="0" applyNumberFormat="1" applyFont="1" applyFill="1"/>
    <xf numFmtId="165" fontId="4" fillId="0" borderId="0" xfId="0" applyNumberFormat="1" applyFont="1"/>
    <xf numFmtId="44" fontId="0" fillId="5" borderId="14" xfId="1" applyFont="1" applyFill="1" applyBorder="1" applyAlignment="1"/>
    <xf numFmtId="0" fontId="4" fillId="0" borderId="1" xfId="0" applyFont="1" applyBorder="1" applyAlignment="1">
      <alignment horizontal="center" vertical="center"/>
    </xf>
    <xf numFmtId="44" fontId="0" fillId="0" borderId="16" xfId="1" applyFont="1" applyBorder="1" applyAlignment="1"/>
    <xf numFmtId="44" fontId="0" fillId="0" borderId="18" xfId="1" applyFont="1" applyBorder="1" applyAlignment="1"/>
    <xf numFmtId="165" fontId="8" fillId="3" borderId="21" xfId="0" applyNumberFormat="1" applyFont="1" applyFill="1" applyBorder="1"/>
    <xf numFmtId="165" fontId="8" fillId="0" borderId="21" xfId="0" applyNumberFormat="1" applyFont="1" applyBorder="1"/>
    <xf numFmtId="0" fontId="4" fillId="0" borderId="23" xfId="0" applyFont="1" applyBorder="1" applyAlignment="1">
      <alignment horizontal="center" vertical="center"/>
    </xf>
    <xf numFmtId="44" fontId="0" fillId="0" borderId="5" xfId="0" applyNumberFormat="1" applyBorder="1"/>
    <xf numFmtId="44" fontId="0" fillId="0" borderId="4" xfId="1" applyFont="1" applyBorder="1" applyAlignment="1"/>
    <xf numFmtId="165" fontId="4" fillId="0" borderId="21" xfId="0" applyNumberFormat="1" applyFont="1" applyBorder="1"/>
    <xf numFmtId="44" fontId="13" fillId="0" borderId="5" xfId="0" applyNumberFormat="1" applyFont="1" applyBorder="1"/>
    <xf numFmtId="166" fontId="22" fillId="0" borderId="21" xfId="0" applyNumberFormat="1" applyFont="1" applyBorder="1" applyAlignment="1">
      <alignment horizontal="right"/>
    </xf>
    <xf numFmtId="44" fontId="23" fillId="0" borderId="17" xfId="1" applyFont="1" applyBorder="1"/>
    <xf numFmtId="0" fontId="3" fillId="0" borderId="0" xfId="0" applyFont="1" applyAlignment="1">
      <alignment horizontal="left" vertical="top"/>
    </xf>
    <xf numFmtId="0" fontId="0" fillId="0" borderId="0" xfId="0"/>
  </cellXfs>
  <cellStyles count="2">
    <cellStyle name="Normal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88DAE-D9C5-4106-9C1C-9712EDC838EA}">
  <dimension ref="A1:FQ341"/>
  <sheetViews>
    <sheetView workbookViewId="0">
      <selection activeCell="AJ5" sqref="AJ5"/>
    </sheetView>
  </sheetViews>
  <sheetFormatPr baseColWidth="10" defaultRowHeight="15" x14ac:dyDescent="0.2"/>
  <cols>
    <col min="1" max="1" width="18.33203125" bestFit="1" customWidth="1"/>
    <col min="2" max="2" width="45.33203125" bestFit="1" customWidth="1"/>
    <col min="3" max="3" width="14.6640625" bestFit="1" customWidth="1"/>
    <col min="4" max="4" width="11.83203125" customWidth="1"/>
    <col min="5" max="5" width="12.33203125" bestFit="1" customWidth="1"/>
    <col min="6" max="7" width="13.33203125" bestFit="1" customWidth="1"/>
    <col min="8" max="9" width="12.33203125" bestFit="1" customWidth="1"/>
    <col min="10" max="10" width="13.33203125" bestFit="1" customWidth="1"/>
    <col min="11" max="12" width="12.33203125" bestFit="1" customWidth="1"/>
    <col min="13" max="14" width="13.33203125" bestFit="1" customWidth="1"/>
    <col min="15" max="15" width="12.33203125" bestFit="1" customWidth="1"/>
    <col min="16" max="16" width="13.33203125" bestFit="1" customWidth="1"/>
    <col min="17" max="17" width="16.1640625" bestFit="1" customWidth="1"/>
    <col min="18" max="19" width="13.33203125" bestFit="1" customWidth="1"/>
    <col min="20" max="20" width="11.33203125" bestFit="1" customWidth="1"/>
    <col min="21" max="21" width="12.1640625" bestFit="1" customWidth="1"/>
    <col min="22" max="22" width="11.1640625" bestFit="1" customWidth="1"/>
    <col min="23" max="23" width="13.1640625" bestFit="1" customWidth="1"/>
    <col min="24" max="24" width="12.1640625" bestFit="1" customWidth="1"/>
    <col min="25" max="25" width="13.1640625" bestFit="1" customWidth="1"/>
    <col min="26" max="26" width="11.1640625" bestFit="1" customWidth="1"/>
    <col min="27" max="27" width="14.5" bestFit="1" customWidth="1"/>
    <col min="28" max="30" width="13.1640625" bestFit="1" customWidth="1"/>
    <col min="31" max="31" width="12.1640625" bestFit="1" customWidth="1"/>
    <col min="32" max="33" width="12.1640625" customWidth="1"/>
    <col min="34" max="34" width="12.1640625" bestFit="1" customWidth="1"/>
    <col min="35" max="35" width="16.83203125" bestFit="1" customWidth="1"/>
    <col min="36" max="36" width="14.5" bestFit="1" customWidth="1"/>
    <col min="37" max="37" width="13.1640625" bestFit="1" customWidth="1"/>
    <col min="38" max="38" width="16.5" bestFit="1" customWidth="1"/>
    <col min="39" max="39" width="12.1640625" customWidth="1"/>
    <col min="40" max="41" width="13.1640625" bestFit="1" customWidth="1"/>
    <col min="42" max="42" width="16.5" bestFit="1" customWidth="1"/>
    <col min="43" max="43" width="12.1640625" bestFit="1" customWidth="1"/>
    <col min="44" max="44" width="13.1640625" bestFit="1" customWidth="1"/>
  </cols>
  <sheetData>
    <row r="1" spans="1:173" x14ac:dyDescent="0.2">
      <c r="A1" t="s">
        <v>111</v>
      </c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32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</row>
    <row r="2" spans="1:173" x14ac:dyDescent="0.2">
      <c r="A2" s="19" t="s">
        <v>0</v>
      </c>
      <c r="B2" s="20"/>
      <c r="C2" s="4" t="s">
        <v>112</v>
      </c>
      <c r="D2" s="4" t="s">
        <v>113</v>
      </c>
      <c r="E2" s="43" t="s">
        <v>116</v>
      </c>
      <c r="F2" s="43" t="s">
        <v>127</v>
      </c>
      <c r="G2" s="43" t="s">
        <v>150</v>
      </c>
      <c r="H2" s="43" t="s">
        <v>125</v>
      </c>
      <c r="I2" s="43" t="s">
        <v>114</v>
      </c>
      <c r="J2" s="43" t="s">
        <v>149</v>
      </c>
      <c r="K2" s="43" t="s">
        <v>120</v>
      </c>
      <c r="L2" s="43" t="s">
        <v>139</v>
      </c>
      <c r="M2" s="43" t="s">
        <v>128</v>
      </c>
      <c r="N2" s="43" t="s">
        <v>135</v>
      </c>
      <c r="O2" s="43" t="s">
        <v>147</v>
      </c>
      <c r="P2" s="43" t="s">
        <v>123</v>
      </c>
      <c r="Q2" s="43" t="s">
        <v>152</v>
      </c>
      <c r="R2" s="43" t="s">
        <v>131</v>
      </c>
      <c r="S2" s="43" t="s">
        <v>132</v>
      </c>
      <c r="T2" s="46" t="s">
        <v>140</v>
      </c>
      <c r="U2" s="43" t="s">
        <v>126</v>
      </c>
      <c r="V2" s="43" t="s">
        <v>145</v>
      </c>
      <c r="W2" s="43" t="s">
        <v>148</v>
      </c>
      <c r="X2" s="43" t="s">
        <v>115</v>
      </c>
      <c r="Y2" s="43" t="s">
        <v>153</v>
      </c>
      <c r="Z2" s="43" t="s">
        <v>119</v>
      </c>
      <c r="AA2" s="43" t="s">
        <v>143</v>
      </c>
      <c r="AB2" s="43" t="s">
        <v>118</v>
      </c>
      <c r="AC2" s="43" t="s">
        <v>122</v>
      </c>
      <c r="AD2" s="47" t="s">
        <v>137</v>
      </c>
      <c r="AE2" s="43" t="s">
        <v>136</v>
      </c>
      <c r="AF2" s="43" t="s">
        <v>154</v>
      </c>
      <c r="AG2" s="43" t="s">
        <v>121</v>
      </c>
      <c r="AH2" s="43" t="s">
        <v>129</v>
      </c>
      <c r="AI2" s="47" t="s">
        <v>151</v>
      </c>
      <c r="AJ2" s="43" t="s">
        <v>141</v>
      </c>
      <c r="AK2" s="43" t="s">
        <v>124</v>
      </c>
      <c r="AL2" s="43" t="s">
        <v>138</v>
      </c>
      <c r="AM2" s="43" t="s">
        <v>146</v>
      </c>
      <c r="AN2" s="43" t="s">
        <v>134</v>
      </c>
      <c r="AO2" s="43" t="s">
        <v>133</v>
      </c>
      <c r="AP2" s="43" t="s">
        <v>144</v>
      </c>
      <c r="AQ2" s="43" t="s">
        <v>142</v>
      </c>
      <c r="AR2" s="43" t="s">
        <v>130</v>
      </c>
      <c r="AS2" s="4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</row>
    <row r="3" spans="1:173" x14ac:dyDescent="0.2">
      <c r="A3" s="1">
        <v>3110</v>
      </c>
      <c r="B3" s="21" t="s">
        <v>1</v>
      </c>
      <c r="C3" s="43">
        <f t="shared" ref="C3:C11" si="0">SUM(D3:AR3)</f>
        <v>250600</v>
      </c>
      <c r="D3" s="43"/>
      <c r="E3" s="43">
        <v>3000</v>
      </c>
      <c r="F3" s="43">
        <v>40000</v>
      </c>
      <c r="G3" s="43"/>
      <c r="H3" s="43">
        <v>1000</v>
      </c>
      <c r="I3" s="48">
        <v>300</v>
      </c>
      <c r="J3" s="43">
        <v>6000</v>
      </c>
      <c r="K3" s="43">
        <v>10000</v>
      </c>
      <c r="L3" s="43"/>
      <c r="M3" s="43">
        <v>100000</v>
      </c>
      <c r="N3" s="43">
        <v>30000</v>
      </c>
      <c r="O3" s="43"/>
      <c r="P3" s="43"/>
      <c r="Q3" s="38"/>
      <c r="R3" s="43"/>
      <c r="S3" s="43"/>
      <c r="T3" s="43">
        <v>2400</v>
      </c>
      <c r="U3" s="43"/>
      <c r="V3" s="43"/>
      <c r="W3" s="43"/>
      <c r="X3" s="43">
        <v>20000</v>
      </c>
      <c r="Y3" s="43"/>
      <c r="Z3" s="43"/>
      <c r="AA3" s="43"/>
      <c r="AB3" s="43"/>
      <c r="AC3" s="43">
        <v>7000</v>
      </c>
      <c r="AD3" s="43"/>
      <c r="AE3" s="43"/>
      <c r="AF3" s="43"/>
      <c r="AG3" s="43"/>
      <c r="AH3" s="43">
        <v>1000</v>
      </c>
      <c r="AI3" s="43"/>
      <c r="AJ3" s="43"/>
      <c r="AK3" s="43">
        <v>11000</v>
      </c>
      <c r="AL3" s="43">
        <v>5000</v>
      </c>
      <c r="AM3" s="43">
        <v>2400</v>
      </c>
      <c r="AN3" s="43"/>
      <c r="AO3" s="43">
        <v>10000</v>
      </c>
      <c r="AP3" s="43">
        <v>1500</v>
      </c>
      <c r="AQ3" s="43"/>
      <c r="AR3" s="43"/>
      <c r="AS3" s="4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</row>
    <row r="4" spans="1:173" x14ac:dyDescent="0.2">
      <c r="A4" s="1">
        <v>3120</v>
      </c>
      <c r="B4" s="21" t="s">
        <v>2</v>
      </c>
      <c r="C4" s="43">
        <f t="shared" si="0"/>
        <v>55000</v>
      </c>
      <c r="D4" s="43"/>
      <c r="E4" s="43"/>
      <c r="F4" s="43"/>
      <c r="G4" s="43"/>
      <c r="H4" s="43"/>
      <c r="I4" s="43"/>
      <c r="J4" s="43"/>
      <c r="K4" s="43"/>
      <c r="L4" s="43"/>
      <c r="M4" s="43">
        <v>25000</v>
      </c>
      <c r="N4" s="43"/>
      <c r="O4" s="43"/>
      <c r="P4" s="43"/>
      <c r="Q4" s="38"/>
      <c r="R4" s="43">
        <v>20000</v>
      </c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43"/>
      <c r="AO4" s="43"/>
      <c r="AP4" s="43"/>
      <c r="AQ4" s="43"/>
      <c r="AR4" s="43">
        <v>10000</v>
      </c>
      <c r="AS4" s="4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</row>
    <row r="5" spans="1:173" x14ac:dyDescent="0.2">
      <c r="A5" s="1">
        <v>3400</v>
      </c>
      <c r="B5" s="21" t="s">
        <v>3</v>
      </c>
      <c r="C5" s="43">
        <f t="shared" si="0"/>
        <v>1908250</v>
      </c>
      <c r="D5" s="43"/>
      <c r="E5" s="43"/>
      <c r="F5" s="43"/>
      <c r="G5" s="43"/>
      <c r="H5" s="43"/>
      <c r="I5" s="43"/>
      <c r="J5" s="43"/>
      <c r="K5" s="43"/>
      <c r="L5" s="43"/>
      <c r="M5" s="43"/>
      <c r="N5" s="43">
        <v>21000</v>
      </c>
      <c r="O5" s="43"/>
      <c r="P5" s="43"/>
      <c r="Q5" s="39">
        <v>1800000</v>
      </c>
      <c r="R5" s="43">
        <v>36000</v>
      </c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7">
        <v>51250</v>
      </c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  <c r="AQ5" s="43"/>
      <c r="AR5" s="43"/>
      <c r="AS5" s="4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</row>
    <row r="6" spans="1:173" x14ac:dyDescent="0.2">
      <c r="A6" s="1">
        <v>3440</v>
      </c>
      <c r="B6" s="21" t="s">
        <v>4</v>
      </c>
      <c r="C6" s="43">
        <f t="shared" si="0"/>
        <v>795000</v>
      </c>
      <c r="D6" s="43"/>
      <c r="E6" s="43"/>
      <c r="F6" s="43"/>
      <c r="G6" s="43"/>
      <c r="H6" s="43"/>
      <c r="I6" s="48">
        <v>5000</v>
      </c>
      <c r="J6" s="43">
        <v>8000</v>
      </c>
      <c r="K6" s="43"/>
      <c r="L6" s="43"/>
      <c r="M6" s="43">
        <v>30000</v>
      </c>
      <c r="N6" s="43">
        <v>12000</v>
      </c>
      <c r="O6" s="43"/>
      <c r="P6" s="43"/>
      <c r="Q6" s="39">
        <v>480000</v>
      </c>
      <c r="R6" s="43">
        <v>24000</v>
      </c>
      <c r="S6" s="43"/>
      <c r="T6" s="43"/>
      <c r="U6" s="43"/>
      <c r="V6" s="43"/>
      <c r="W6" s="43"/>
      <c r="X6" s="43"/>
      <c r="Y6" s="43"/>
      <c r="Z6" s="43"/>
      <c r="AA6" s="43"/>
      <c r="AB6" s="43">
        <v>24000</v>
      </c>
      <c r="AC6" s="43">
        <v>5000</v>
      </c>
      <c r="AD6" s="43"/>
      <c r="AE6" s="43"/>
      <c r="AF6" s="43"/>
      <c r="AG6" s="43"/>
      <c r="AH6" s="43">
        <v>12000</v>
      </c>
      <c r="AI6" s="43"/>
      <c r="AJ6" s="43"/>
      <c r="AK6" s="43"/>
      <c r="AL6" s="43"/>
      <c r="AM6" s="43"/>
      <c r="AN6" s="43">
        <v>120000</v>
      </c>
      <c r="AO6" s="43"/>
      <c r="AP6" s="43"/>
      <c r="AQ6" s="43"/>
      <c r="AR6" s="43">
        <v>75000</v>
      </c>
      <c r="AS6" s="4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</row>
    <row r="7" spans="1:173" x14ac:dyDescent="0.2">
      <c r="A7" s="1">
        <v>3450</v>
      </c>
      <c r="B7" s="21" t="s">
        <v>5</v>
      </c>
      <c r="C7" s="43">
        <f t="shared" si="0"/>
        <v>23000</v>
      </c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39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>
        <v>20000</v>
      </c>
      <c r="AK7" s="43"/>
      <c r="AL7" s="43"/>
      <c r="AM7" s="43"/>
      <c r="AN7" s="43"/>
      <c r="AO7" s="43"/>
      <c r="AP7" s="43"/>
      <c r="AQ7" s="43">
        <v>3000</v>
      </c>
      <c r="AR7" s="43"/>
      <c r="AS7" s="4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</row>
    <row r="8" spans="1:173" ht="16" x14ac:dyDescent="0.2">
      <c r="A8" s="1">
        <v>3480</v>
      </c>
      <c r="B8" s="21" t="s">
        <v>6</v>
      </c>
      <c r="C8" s="43">
        <f t="shared" si="0"/>
        <v>-535640</v>
      </c>
      <c r="D8" s="43"/>
      <c r="E8" s="43">
        <v>4000</v>
      </c>
      <c r="F8" s="43">
        <v>41800</v>
      </c>
      <c r="G8" s="43">
        <v>45000</v>
      </c>
      <c r="H8" s="43">
        <v>20000</v>
      </c>
      <c r="I8" s="48">
        <v>10000</v>
      </c>
      <c r="J8" s="47">
        <v>69350</v>
      </c>
      <c r="K8" s="43">
        <v>5000</v>
      </c>
      <c r="L8" s="43">
        <v>15000</v>
      </c>
      <c r="M8" s="43">
        <v>100000</v>
      </c>
      <c r="N8" s="47">
        <v>100000</v>
      </c>
      <c r="O8" s="43"/>
      <c r="P8" s="43">
        <v>7500</v>
      </c>
      <c r="Q8" s="40">
        <v>-1526980</v>
      </c>
      <c r="R8" s="43">
        <v>95000</v>
      </c>
      <c r="S8" s="43">
        <v>46550</v>
      </c>
      <c r="T8" s="43"/>
      <c r="U8" s="43">
        <v>8000</v>
      </c>
      <c r="V8" s="47">
        <v>4000</v>
      </c>
      <c r="W8" s="43"/>
      <c r="X8" s="43">
        <v>6400</v>
      </c>
      <c r="Y8" s="43">
        <v>50000</v>
      </c>
      <c r="Z8" s="47">
        <v>3300</v>
      </c>
      <c r="AA8" s="43"/>
      <c r="AB8" s="43">
        <v>30000</v>
      </c>
      <c r="AC8" s="43">
        <v>13500</v>
      </c>
      <c r="AD8" s="43">
        <v>7500</v>
      </c>
      <c r="AE8" s="47">
        <v>33250</v>
      </c>
      <c r="AF8" s="43"/>
      <c r="AG8" s="43"/>
      <c r="AH8" s="47">
        <v>25000</v>
      </c>
      <c r="AI8" s="43">
        <v>10000</v>
      </c>
      <c r="AJ8" s="43"/>
      <c r="AK8" s="43">
        <v>18440</v>
      </c>
      <c r="AL8" s="43">
        <v>33250</v>
      </c>
      <c r="AM8" s="43"/>
      <c r="AN8" s="43">
        <v>60000</v>
      </c>
      <c r="AO8" s="43">
        <v>26000</v>
      </c>
      <c r="AP8" s="43">
        <v>3500</v>
      </c>
      <c r="AQ8" s="43"/>
      <c r="AR8" s="43">
        <v>100000</v>
      </c>
      <c r="AS8" s="4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</row>
    <row r="9" spans="1:173" x14ac:dyDescent="0.2">
      <c r="A9" s="1">
        <v>3490</v>
      </c>
      <c r="B9" s="21" t="s">
        <v>7</v>
      </c>
      <c r="C9" s="43">
        <f t="shared" si="0"/>
        <v>967980</v>
      </c>
      <c r="D9" s="43"/>
      <c r="E9" s="43"/>
      <c r="F9" s="43">
        <v>10800</v>
      </c>
      <c r="G9" s="43"/>
      <c r="H9" s="43"/>
      <c r="I9" s="43"/>
      <c r="J9" s="43">
        <v>5000</v>
      </c>
      <c r="K9" s="43"/>
      <c r="L9" s="43"/>
      <c r="M9" s="43"/>
      <c r="N9" s="43">
        <v>13480</v>
      </c>
      <c r="O9" s="43"/>
      <c r="P9" s="43">
        <v>24000</v>
      </c>
      <c r="Q9" s="39">
        <v>6000</v>
      </c>
      <c r="R9" s="43"/>
      <c r="S9" s="43"/>
      <c r="T9" s="43"/>
      <c r="U9" s="43"/>
      <c r="V9" s="43"/>
      <c r="W9" s="43">
        <v>88000</v>
      </c>
      <c r="X9" s="43"/>
      <c r="Y9" s="43"/>
      <c r="Z9" s="43"/>
      <c r="AA9" s="43"/>
      <c r="AB9" s="43"/>
      <c r="AC9" s="43"/>
      <c r="AD9" s="43"/>
      <c r="AE9" s="43">
        <v>15000</v>
      </c>
      <c r="AF9" s="43"/>
      <c r="AG9" s="43"/>
      <c r="AH9" s="43"/>
      <c r="AI9" s="43"/>
      <c r="AJ9" s="43">
        <v>750000</v>
      </c>
      <c r="AK9" s="43">
        <v>1900</v>
      </c>
      <c r="AL9" s="43">
        <v>8000</v>
      </c>
      <c r="AM9" s="43"/>
      <c r="AN9" s="43">
        <v>5000</v>
      </c>
      <c r="AO9" s="43"/>
      <c r="AP9" s="43"/>
      <c r="AQ9" s="43">
        <v>40800</v>
      </c>
      <c r="AR9" s="43"/>
      <c r="AS9" s="4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</row>
    <row r="10" spans="1:173" x14ac:dyDescent="0.2">
      <c r="A10" s="1">
        <v>3610</v>
      </c>
      <c r="B10" s="21" t="s">
        <v>8</v>
      </c>
      <c r="C10" s="43">
        <f t="shared" si="0"/>
        <v>316200</v>
      </c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38"/>
      <c r="R10" s="43"/>
      <c r="S10" s="43"/>
      <c r="T10" s="43"/>
      <c r="U10" s="43"/>
      <c r="V10" s="43"/>
      <c r="W10" s="43"/>
      <c r="X10" s="43"/>
      <c r="Y10" s="43"/>
      <c r="Z10" s="43"/>
      <c r="AA10" s="43">
        <v>20000</v>
      </c>
      <c r="AB10" s="43"/>
      <c r="AC10" s="43"/>
      <c r="AD10" s="43"/>
      <c r="AE10" s="43"/>
      <c r="AF10" s="43"/>
      <c r="AG10" s="43"/>
      <c r="AH10" s="43"/>
      <c r="AI10" s="43"/>
      <c r="AJ10" s="43">
        <v>280000</v>
      </c>
      <c r="AK10" s="43"/>
      <c r="AL10" s="43"/>
      <c r="AM10" s="43"/>
      <c r="AN10" s="43"/>
      <c r="AO10" s="43"/>
      <c r="AP10" s="43"/>
      <c r="AQ10" s="43">
        <v>16200</v>
      </c>
      <c r="AR10" s="43"/>
      <c r="AS10" s="4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</row>
    <row r="11" spans="1:173" x14ac:dyDescent="0.2">
      <c r="A11" s="1">
        <v>3630</v>
      </c>
      <c r="B11" s="21" t="s">
        <v>9</v>
      </c>
      <c r="C11" s="43">
        <f t="shared" si="0"/>
        <v>20000</v>
      </c>
      <c r="D11" s="43"/>
      <c r="E11" s="43"/>
      <c r="F11" s="43"/>
      <c r="G11" s="43"/>
      <c r="H11" s="43"/>
      <c r="I11" s="43"/>
      <c r="J11" s="43">
        <v>10000</v>
      </c>
      <c r="K11" s="43"/>
      <c r="L11" s="43">
        <v>10000</v>
      </c>
      <c r="M11" s="43"/>
      <c r="N11" s="43"/>
      <c r="O11" s="43"/>
      <c r="P11" s="43"/>
      <c r="Q11" s="38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43"/>
      <c r="AN11" s="43"/>
      <c r="AO11" s="43"/>
      <c r="AP11" s="43"/>
      <c r="AQ11" s="43"/>
      <c r="AR11" s="43"/>
      <c r="AS11" s="4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</row>
    <row r="12" spans="1:173" x14ac:dyDescent="0.2">
      <c r="A12" s="1">
        <v>3900</v>
      </c>
      <c r="B12" s="21" t="s">
        <v>10</v>
      </c>
      <c r="C12" s="43">
        <f>SUM(D12:AR12)</f>
        <v>200500</v>
      </c>
      <c r="D12" s="43"/>
      <c r="E12" s="43">
        <v>500</v>
      </c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38"/>
      <c r="R12" s="43"/>
      <c r="S12" s="43"/>
      <c r="T12" s="43"/>
      <c r="U12" s="43"/>
      <c r="V12" s="43"/>
      <c r="W12" s="43"/>
      <c r="X12" s="43"/>
      <c r="Y12" s="43"/>
      <c r="Z12" s="43"/>
      <c r="AA12" s="43">
        <v>200000</v>
      </c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43"/>
      <c r="AM12" s="43"/>
      <c r="AN12" s="43"/>
      <c r="AO12" s="43"/>
      <c r="AP12" s="43"/>
      <c r="AQ12" s="43"/>
      <c r="AR12" s="43"/>
      <c r="AS12" s="4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</row>
    <row r="13" spans="1:173" x14ac:dyDescent="0.2">
      <c r="A13" s="1">
        <v>3910</v>
      </c>
      <c r="B13" s="21" t="s">
        <v>11</v>
      </c>
      <c r="C13" s="43">
        <f>SUM(D13:AR13)</f>
        <v>560500</v>
      </c>
      <c r="D13" s="43"/>
      <c r="E13" s="43"/>
      <c r="F13" s="43"/>
      <c r="G13" s="43"/>
      <c r="H13" s="43"/>
      <c r="I13" s="43"/>
      <c r="J13" s="43"/>
      <c r="K13" s="43"/>
      <c r="L13" s="43">
        <v>10500</v>
      </c>
      <c r="M13" s="43"/>
      <c r="N13" s="43"/>
      <c r="O13" s="43"/>
      <c r="P13" s="43"/>
      <c r="Q13" s="39">
        <v>550000</v>
      </c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43"/>
      <c r="AM13" s="43"/>
      <c r="AN13" s="43"/>
      <c r="AO13" s="43"/>
      <c r="AP13" s="43"/>
      <c r="AQ13" s="43"/>
      <c r="AR13" s="43"/>
      <c r="AS13" s="4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</row>
    <row r="14" spans="1:173" x14ac:dyDescent="0.2">
      <c r="A14" s="1">
        <v>3920</v>
      </c>
      <c r="B14" s="21" t="s">
        <v>12</v>
      </c>
      <c r="C14" s="43">
        <f>SUM(D14:AR14)</f>
        <v>1463163</v>
      </c>
      <c r="D14" s="43"/>
      <c r="E14" s="43">
        <v>16000</v>
      </c>
      <c r="F14" s="43">
        <v>56000</v>
      </c>
      <c r="G14" s="43">
        <v>54000</v>
      </c>
      <c r="H14" s="43">
        <v>19500</v>
      </c>
      <c r="I14" s="48">
        <v>8000</v>
      </c>
      <c r="J14" s="43">
        <v>35000</v>
      </c>
      <c r="K14" s="43">
        <v>17000</v>
      </c>
      <c r="L14" s="43"/>
      <c r="M14" s="43">
        <v>400000</v>
      </c>
      <c r="N14" s="43">
        <v>45200</v>
      </c>
      <c r="O14" s="43">
        <v>35000</v>
      </c>
      <c r="P14" s="43">
        <v>102400</v>
      </c>
      <c r="Q14" s="38"/>
      <c r="R14" s="43">
        <v>57000</v>
      </c>
      <c r="S14" s="43">
        <v>51200</v>
      </c>
      <c r="T14" s="43">
        <v>2400</v>
      </c>
      <c r="U14" s="43">
        <v>10000</v>
      </c>
      <c r="V14" s="43">
        <v>5000</v>
      </c>
      <c r="W14" s="43"/>
      <c r="X14" s="43">
        <v>17000</v>
      </c>
      <c r="Y14" s="43">
        <v>80000</v>
      </c>
      <c r="Z14" s="43">
        <v>3300</v>
      </c>
      <c r="AA14" s="43"/>
      <c r="AB14" s="43">
        <v>15000</v>
      </c>
      <c r="AC14" s="43">
        <v>2000</v>
      </c>
      <c r="AD14" s="43">
        <v>45000</v>
      </c>
      <c r="AE14" s="43">
        <v>6000</v>
      </c>
      <c r="AF14" s="43">
        <v>20000</v>
      </c>
      <c r="AG14" s="43">
        <v>3000</v>
      </c>
      <c r="AH14" s="43">
        <v>15000</v>
      </c>
      <c r="AI14" s="43">
        <v>4000</v>
      </c>
      <c r="AJ14" s="43"/>
      <c r="AK14" s="43">
        <v>18440</v>
      </c>
      <c r="AL14" s="43">
        <v>7000</v>
      </c>
      <c r="AM14" s="43">
        <v>2400</v>
      </c>
      <c r="AN14" s="43">
        <v>134253</v>
      </c>
      <c r="AO14" s="43">
        <v>30000</v>
      </c>
      <c r="AP14" s="43">
        <v>12320</v>
      </c>
      <c r="AQ14" s="43"/>
      <c r="AR14" s="43">
        <v>134750</v>
      </c>
      <c r="AS14" s="4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</row>
    <row r="15" spans="1:173" x14ac:dyDescent="0.2">
      <c r="A15" s="1">
        <v>3940</v>
      </c>
      <c r="B15" s="21" t="s">
        <v>13</v>
      </c>
      <c r="C15" s="43">
        <f t="shared" ref="C15:C20" si="1">SUM(D15:AR15)</f>
        <v>137800</v>
      </c>
      <c r="D15" s="43"/>
      <c r="E15" s="43"/>
      <c r="F15" s="43"/>
      <c r="G15" s="43"/>
      <c r="H15" s="43"/>
      <c r="I15" s="43"/>
      <c r="J15" s="43"/>
      <c r="K15" s="43">
        <v>14500</v>
      </c>
      <c r="L15" s="43"/>
      <c r="M15" s="43"/>
      <c r="N15" s="43"/>
      <c r="O15" s="43"/>
      <c r="P15" s="43"/>
      <c r="Q15" s="38"/>
      <c r="R15" s="43"/>
      <c r="S15" s="43"/>
      <c r="T15" s="43">
        <v>1500</v>
      </c>
      <c r="U15" s="43"/>
      <c r="V15" s="43"/>
      <c r="W15" s="43"/>
      <c r="X15" s="43"/>
      <c r="Y15" s="43">
        <v>40000</v>
      </c>
      <c r="Z15" s="43"/>
      <c r="AA15" s="43"/>
      <c r="AB15" s="43"/>
      <c r="AC15" s="43"/>
      <c r="AD15" s="43">
        <v>80300</v>
      </c>
      <c r="AE15" s="43"/>
      <c r="AF15" s="43"/>
      <c r="AG15" s="43"/>
      <c r="AH15" s="43"/>
      <c r="AI15" s="43"/>
      <c r="AJ15" s="43"/>
      <c r="AK15" s="43"/>
      <c r="AL15" s="43"/>
      <c r="AM15" s="43">
        <v>1500</v>
      </c>
      <c r="AN15" s="43"/>
      <c r="AO15" s="43"/>
      <c r="AP15" s="43"/>
      <c r="AQ15" s="43"/>
      <c r="AR15" s="43"/>
      <c r="AS15" s="4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</row>
    <row r="16" spans="1:173" x14ac:dyDescent="0.2">
      <c r="A16" s="1">
        <v>3950</v>
      </c>
      <c r="B16" s="21" t="s">
        <v>14</v>
      </c>
      <c r="C16" s="43">
        <f t="shared" si="1"/>
        <v>508200</v>
      </c>
      <c r="D16" s="43"/>
      <c r="E16" s="43"/>
      <c r="F16" s="43"/>
      <c r="G16" s="43"/>
      <c r="H16" s="43"/>
      <c r="I16" s="43"/>
      <c r="J16" s="43">
        <v>50000</v>
      </c>
      <c r="K16" s="43"/>
      <c r="L16" s="43">
        <v>1000</v>
      </c>
      <c r="M16" s="43"/>
      <c r="N16" s="43">
        <v>200000</v>
      </c>
      <c r="O16" s="43">
        <v>54200</v>
      </c>
      <c r="P16" s="43">
        <v>42000</v>
      </c>
      <c r="Q16" s="38"/>
      <c r="R16" s="43"/>
      <c r="S16" s="43"/>
      <c r="T16" s="43"/>
      <c r="U16" s="43"/>
      <c r="V16" s="43"/>
      <c r="W16" s="43"/>
      <c r="X16" s="43"/>
      <c r="Y16" s="43">
        <v>30000</v>
      </c>
      <c r="Z16" s="43"/>
      <c r="AA16" s="43"/>
      <c r="AB16" s="43">
        <v>43000</v>
      </c>
      <c r="AC16" s="43">
        <v>10000</v>
      </c>
      <c r="AD16" s="43"/>
      <c r="AE16" s="43">
        <v>24000</v>
      </c>
      <c r="AF16" s="43"/>
      <c r="AG16" s="43"/>
      <c r="AH16" s="43"/>
      <c r="AI16" s="43">
        <v>40000</v>
      </c>
      <c r="AJ16" s="43"/>
      <c r="AK16" s="43"/>
      <c r="AL16" s="43">
        <v>10000</v>
      </c>
      <c r="AM16" s="43"/>
      <c r="AN16" s="43"/>
      <c r="AO16" s="43"/>
      <c r="AP16" s="43"/>
      <c r="AQ16" s="43"/>
      <c r="AR16" s="43">
        <v>4000</v>
      </c>
      <c r="AS16" s="4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</row>
    <row r="17" spans="1:173" x14ac:dyDescent="0.2">
      <c r="A17" s="1">
        <v>3960</v>
      </c>
      <c r="B17" s="21" t="s">
        <v>15</v>
      </c>
      <c r="C17" s="43">
        <f t="shared" si="1"/>
        <v>762800</v>
      </c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>
        <v>38200</v>
      </c>
      <c r="O17" s="43"/>
      <c r="P17" s="43"/>
      <c r="Q17" s="39">
        <v>75000</v>
      </c>
      <c r="R17" s="43">
        <v>400000</v>
      </c>
      <c r="S17" s="43">
        <v>600</v>
      </c>
      <c r="T17" s="43"/>
      <c r="U17" s="43"/>
      <c r="V17" s="43"/>
      <c r="W17" s="43"/>
      <c r="X17" s="43">
        <v>45000</v>
      </c>
      <c r="Y17" s="43"/>
      <c r="Z17" s="43"/>
      <c r="AA17" s="43"/>
      <c r="AB17" s="43"/>
      <c r="AC17" s="43">
        <v>55000</v>
      </c>
      <c r="AD17" s="43"/>
      <c r="AE17" s="43"/>
      <c r="AF17" s="43"/>
      <c r="AG17" s="43"/>
      <c r="AH17" s="43">
        <v>5000</v>
      </c>
      <c r="AI17" s="43"/>
      <c r="AJ17" s="43"/>
      <c r="AK17" s="43"/>
      <c r="AL17" s="43"/>
      <c r="AM17" s="43"/>
      <c r="AN17" s="43"/>
      <c r="AO17" s="43"/>
      <c r="AP17" s="43"/>
      <c r="AQ17" s="43"/>
      <c r="AR17" s="43">
        <v>144000</v>
      </c>
      <c r="AS17" s="4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</row>
    <row r="18" spans="1:173" x14ac:dyDescent="0.2">
      <c r="A18" s="1">
        <v>3970</v>
      </c>
      <c r="B18" s="21" t="s">
        <v>16</v>
      </c>
      <c r="C18" s="43">
        <f t="shared" si="1"/>
        <v>586860</v>
      </c>
      <c r="D18" s="43"/>
      <c r="E18" s="43"/>
      <c r="F18" s="43"/>
      <c r="G18" s="43"/>
      <c r="H18" s="43"/>
      <c r="I18" s="48">
        <v>12000</v>
      </c>
      <c r="J18" s="43">
        <v>10000</v>
      </c>
      <c r="K18" s="43"/>
      <c r="L18" s="43"/>
      <c r="M18" s="43"/>
      <c r="N18" s="43">
        <v>26000</v>
      </c>
      <c r="O18" s="43"/>
      <c r="P18" s="43"/>
      <c r="Q18" s="38"/>
      <c r="R18" s="43">
        <v>220000</v>
      </c>
      <c r="S18" s="43"/>
      <c r="T18" s="43"/>
      <c r="U18" s="43"/>
      <c r="V18" s="43"/>
      <c r="W18" s="43"/>
      <c r="X18" s="43"/>
      <c r="Y18" s="43"/>
      <c r="Z18" s="43"/>
      <c r="AA18" s="43"/>
      <c r="AB18" s="43">
        <v>50000</v>
      </c>
      <c r="AC18" s="43"/>
      <c r="AD18" s="43"/>
      <c r="AE18" s="43">
        <v>13500</v>
      </c>
      <c r="AF18" s="43">
        <v>8000</v>
      </c>
      <c r="AG18" s="43">
        <v>10000</v>
      </c>
      <c r="AH18" s="43"/>
      <c r="AI18" s="43"/>
      <c r="AJ18" s="43"/>
      <c r="AK18" s="43"/>
      <c r="AL18" s="43">
        <v>5000</v>
      </c>
      <c r="AM18" s="43"/>
      <c r="AN18" s="43"/>
      <c r="AO18" s="43"/>
      <c r="AP18" s="43"/>
      <c r="AQ18" s="43"/>
      <c r="AR18" s="43">
        <v>232360</v>
      </c>
      <c r="AS18" s="4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</row>
    <row r="19" spans="1:173" x14ac:dyDescent="0.2">
      <c r="A19" s="1">
        <v>3990</v>
      </c>
      <c r="B19" s="21" t="s">
        <v>17</v>
      </c>
      <c r="C19" s="43">
        <f t="shared" si="1"/>
        <v>458210</v>
      </c>
      <c r="D19" s="43"/>
      <c r="E19" s="43"/>
      <c r="F19" s="43">
        <v>1300</v>
      </c>
      <c r="G19" s="43"/>
      <c r="H19" s="43"/>
      <c r="I19" s="43">
        <v>8910</v>
      </c>
      <c r="J19" s="43">
        <v>36000</v>
      </c>
      <c r="K19" s="43"/>
      <c r="L19" s="43"/>
      <c r="M19" s="43">
        <v>200000</v>
      </c>
      <c r="N19" s="43"/>
      <c r="O19" s="43"/>
      <c r="P19" s="43"/>
      <c r="Q19" s="38"/>
      <c r="R19" s="43">
        <v>85000</v>
      </c>
      <c r="S19" s="43">
        <v>64000</v>
      </c>
      <c r="T19" s="43"/>
      <c r="U19" s="43"/>
      <c r="V19" s="43"/>
      <c r="W19" s="43">
        <v>34000</v>
      </c>
      <c r="X19" s="43"/>
      <c r="Y19" s="43"/>
      <c r="Z19" s="43"/>
      <c r="AA19" s="43"/>
      <c r="AB19" s="43"/>
      <c r="AC19" s="43"/>
      <c r="AD19" s="43"/>
      <c r="AE19" s="43"/>
      <c r="AF19" s="43">
        <v>3000</v>
      </c>
      <c r="AG19" s="43"/>
      <c r="AH19" s="43"/>
      <c r="AI19" s="43"/>
      <c r="AJ19" s="43"/>
      <c r="AK19" s="43"/>
      <c r="AL19" s="43"/>
      <c r="AM19" s="43"/>
      <c r="AN19" s="43"/>
      <c r="AO19" s="43"/>
      <c r="AP19" s="43"/>
      <c r="AQ19" s="43"/>
      <c r="AR19" s="43">
        <v>26000</v>
      </c>
      <c r="AS19" s="4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</row>
    <row r="20" spans="1:173" ht="16" thickBot="1" x14ac:dyDescent="0.25">
      <c r="A20" s="1">
        <v>3991</v>
      </c>
      <c r="B20" s="21" t="s">
        <v>18</v>
      </c>
      <c r="C20" s="43">
        <f t="shared" si="1"/>
        <v>2000</v>
      </c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38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>
        <v>2000</v>
      </c>
      <c r="AG20" s="43"/>
      <c r="AH20" s="43"/>
      <c r="AI20" s="43"/>
      <c r="AJ20" s="43"/>
      <c r="AK20" s="43"/>
      <c r="AL20" s="43"/>
      <c r="AM20" s="43"/>
      <c r="AN20" s="43"/>
      <c r="AO20" s="43"/>
      <c r="AP20" s="43"/>
      <c r="AQ20" s="43"/>
      <c r="AR20" s="43"/>
      <c r="AS20" s="4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</row>
    <row r="21" spans="1:173" ht="16" thickBot="1" x14ac:dyDescent="0.25">
      <c r="A21" s="6" t="s">
        <v>19</v>
      </c>
      <c r="B21" s="22"/>
      <c r="C21" s="44">
        <f>SUM(D21:AR21)</f>
        <v>8480423</v>
      </c>
      <c r="D21" s="44"/>
      <c r="E21" s="44">
        <f t="shared" ref="E21:P21" si="2">SUM(E3:E20)</f>
        <v>23500</v>
      </c>
      <c r="F21" s="44">
        <f t="shared" si="2"/>
        <v>149900</v>
      </c>
      <c r="G21" s="44">
        <f t="shared" si="2"/>
        <v>99000</v>
      </c>
      <c r="H21" s="44">
        <f t="shared" si="2"/>
        <v>40500</v>
      </c>
      <c r="I21" s="44">
        <f t="shared" si="2"/>
        <v>44210</v>
      </c>
      <c r="J21" s="44">
        <f t="shared" si="2"/>
        <v>229350</v>
      </c>
      <c r="K21" s="44">
        <f t="shared" si="2"/>
        <v>46500</v>
      </c>
      <c r="L21" s="44">
        <f t="shared" si="2"/>
        <v>36500</v>
      </c>
      <c r="M21" s="44">
        <f t="shared" si="2"/>
        <v>855000</v>
      </c>
      <c r="N21" s="44">
        <f t="shared" si="2"/>
        <v>485880</v>
      </c>
      <c r="O21" s="44">
        <f t="shared" si="2"/>
        <v>89200</v>
      </c>
      <c r="P21" s="44">
        <f t="shared" si="2"/>
        <v>175900</v>
      </c>
      <c r="Q21" s="42">
        <f>SUM(Q4:Q20)</f>
        <v>1384020</v>
      </c>
      <c r="R21" s="44">
        <f t="shared" ref="R21:AF21" si="3">SUM(R3:R20)</f>
        <v>937000</v>
      </c>
      <c r="S21" s="44">
        <f t="shared" si="3"/>
        <v>162350</v>
      </c>
      <c r="T21" s="44">
        <f t="shared" si="3"/>
        <v>6300</v>
      </c>
      <c r="U21" s="44">
        <f t="shared" si="3"/>
        <v>18000</v>
      </c>
      <c r="V21" s="44">
        <f t="shared" si="3"/>
        <v>9000</v>
      </c>
      <c r="W21" s="44">
        <f t="shared" si="3"/>
        <v>122000</v>
      </c>
      <c r="X21" s="44">
        <f t="shared" si="3"/>
        <v>88400</v>
      </c>
      <c r="Y21" s="44">
        <f t="shared" si="3"/>
        <v>200000</v>
      </c>
      <c r="Z21" s="44">
        <f t="shared" si="3"/>
        <v>6600</v>
      </c>
      <c r="AA21" s="44">
        <f t="shared" si="3"/>
        <v>220000</v>
      </c>
      <c r="AB21" s="44">
        <f t="shared" si="3"/>
        <v>162000</v>
      </c>
      <c r="AC21" s="44">
        <f t="shared" si="3"/>
        <v>92500</v>
      </c>
      <c r="AD21" s="44">
        <f t="shared" si="3"/>
        <v>184050</v>
      </c>
      <c r="AE21" s="44">
        <f t="shared" si="3"/>
        <v>91750</v>
      </c>
      <c r="AF21" s="44">
        <f t="shared" si="3"/>
        <v>33000</v>
      </c>
      <c r="AG21" s="44">
        <f t="shared" ref="AG21:AR21" si="4">SUM(AG3:AG20)</f>
        <v>13000</v>
      </c>
      <c r="AH21" s="44">
        <f t="shared" si="4"/>
        <v>58000</v>
      </c>
      <c r="AI21" s="44">
        <f t="shared" si="4"/>
        <v>54000</v>
      </c>
      <c r="AJ21" s="44">
        <f t="shared" si="4"/>
        <v>1050000</v>
      </c>
      <c r="AK21" s="44">
        <f t="shared" si="4"/>
        <v>49780</v>
      </c>
      <c r="AL21" s="44">
        <f t="shared" si="4"/>
        <v>68250</v>
      </c>
      <c r="AM21" s="44">
        <f t="shared" si="4"/>
        <v>6300</v>
      </c>
      <c r="AN21" s="44">
        <f t="shared" si="4"/>
        <v>319253</v>
      </c>
      <c r="AO21" s="44">
        <f t="shared" si="4"/>
        <v>66000</v>
      </c>
      <c r="AP21" s="44">
        <f t="shared" si="4"/>
        <v>17320</v>
      </c>
      <c r="AQ21" s="44">
        <f t="shared" si="4"/>
        <v>60000</v>
      </c>
      <c r="AR21" s="45">
        <f t="shared" si="4"/>
        <v>726110</v>
      </c>
      <c r="AS21" s="4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</row>
    <row r="22" spans="1:173" x14ac:dyDescent="0.2">
      <c r="A22" s="1"/>
      <c r="B22" s="21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Q22" s="4"/>
      <c r="AR22" s="34"/>
      <c r="AS22" s="4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</row>
    <row r="23" spans="1:173" x14ac:dyDescent="0.2">
      <c r="A23" s="13" t="s">
        <v>20</v>
      </c>
      <c r="B23" s="23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8"/>
      <c r="AQ23" s="14"/>
      <c r="AR23" s="33"/>
      <c r="AS23" s="4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</row>
    <row r="24" spans="1:173" x14ac:dyDescent="0.2">
      <c r="A24" s="1">
        <v>5010</v>
      </c>
      <c r="B24" s="21" t="s">
        <v>21</v>
      </c>
      <c r="C24" s="43">
        <f t="shared" ref="C24:C31" si="5">SUM(D24:AR24)</f>
        <v>390247</v>
      </c>
      <c r="D24" s="43"/>
      <c r="E24" s="43"/>
      <c r="F24" s="43"/>
      <c r="G24" s="43">
        <v>4000</v>
      </c>
      <c r="H24" s="43"/>
      <c r="I24" s="43"/>
      <c r="J24" s="43"/>
      <c r="K24" s="43"/>
      <c r="L24" s="43"/>
      <c r="M24" s="43"/>
      <c r="N24" s="43"/>
      <c r="O24" s="43"/>
      <c r="P24" s="43"/>
      <c r="Q24" s="39">
        <v>376247</v>
      </c>
      <c r="R24" s="43">
        <v>10000</v>
      </c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3"/>
      <c r="AM24" s="43"/>
      <c r="AN24" s="43"/>
      <c r="AO24" s="43"/>
      <c r="AP24" s="38"/>
      <c r="AQ24" s="43"/>
      <c r="AR24" s="43"/>
      <c r="AS24" s="4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</row>
    <row r="25" spans="1:173" x14ac:dyDescent="0.2">
      <c r="A25" s="1">
        <v>5011</v>
      </c>
      <c r="B25" s="21" t="s">
        <v>22</v>
      </c>
      <c r="C25" s="43">
        <f t="shared" si="5"/>
        <v>324035</v>
      </c>
      <c r="D25" s="43"/>
      <c r="E25" s="43"/>
      <c r="F25" s="43">
        <v>10000</v>
      </c>
      <c r="G25" s="43"/>
      <c r="H25" s="43">
        <v>8000</v>
      </c>
      <c r="I25" s="43"/>
      <c r="J25" s="43"/>
      <c r="K25" s="43"/>
      <c r="L25" s="43"/>
      <c r="M25" s="43"/>
      <c r="N25" s="43"/>
      <c r="O25" s="43"/>
      <c r="P25" s="43">
        <v>65335</v>
      </c>
      <c r="Q25" s="38"/>
      <c r="R25" s="43"/>
      <c r="S25" s="43">
        <v>32000</v>
      </c>
      <c r="T25" s="43"/>
      <c r="U25" s="43">
        <v>5000</v>
      </c>
      <c r="V25" s="43"/>
      <c r="W25" s="43"/>
      <c r="X25" s="43"/>
      <c r="Y25" s="43"/>
      <c r="Z25" s="43"/>
      <c r="AA25" s="43"/>
      <c r="AB25" s="43">
        <v>10400</v>
      </c>
      <c r="AC25" s="43"/>
      <c r="AD25" s="43">
        <v>80300</v>
      </c>
      <c r="AE25" s="43"/>
      <c r="AF25" s="43"/>
      <c r="AG25" s="43"/>
      <c r="AH25" s="43"/>
      <c r="AI25" s="43"/>
      <c r="AJ25" s="43"/>
      <c r="AK25" s="43"/>
      <c r="AL25" s="43"/>
      <c r="AM25" s="43"/>
      <c r="AN25" s="43"/>
      <c r="AO25" s="43"/>
      <c r="AP25" s="38"/>
      <c r="AQ25" s="43"/>
      <c r="AR25" s="43">
        <v>113000</v>
      </c>
      <c r="AS25" s="4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</row>
    <row r="26" spans="1:173" x14ac:dyDescent="0.2">
      <c r="A26" s="1">
        <v>5020</v>
      </c>
      <c r="B26" s="21" t="s">
        <v>23</v>
      </c>
      <c r="C26" s="43">
        <f t="shared" si="5"/>
        <v>45149.64</v>
      </c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39">
        <v>45149.64</v>
      </c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3"/>
      <c r="AL26" s="43"/>
      <c r="AM26" s="43"/>
      <c r="AN26" s="43"/>
      <c r="AO26" s="43"/>
      <c r="AP26" s="38"/>
      <c r="AQ26" s="43"/>
      <c r="AR26" s="43"/>
      <c r="AS26" s="4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/>
      <c r="FM26" s="5"/>
      <c r="FN26" s="5"/>
      <c r="FO26" s="5"/>
      <c r="FP26" s="5"/>
      <c r="FQ26" s="5"/>
    </row>
    <row r="27" spans="1:173" x14ac:dyDescent="0.2">
      <c r="A27" s="1">
        <v>5090</v>
      </c>
      <c r="B27" s="21" t="s">
        <v>24</v>
      </c>
      <c r="C27" s="43">
        <f t="shared" si="5"/>
        <v>0</v>
      </c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38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43"/>
      <c r="AN27" s="43"/>
      <c r="AO27" s="43"/>
      <c r="AP27" s="38"/>
      <c r="AQ27" s="43"/>
      <c r="AR27" s="43"/>
      <c r="AS27" s="4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/>
      <c r="FN27" s="5"/>
      <c r="FO27" s="5"/>
      <c r="FP27" s="5"/>
      <c r="FQ27" s="5"/>
    </row>
    <row r="28" spans="1:173" x14ac:dyDescent="0.2">
      <c r="A28" s="1">
        <v>5250</v>
      </c>
      <c r="B28" s="21" t="s">
        <v>25</v>
      </c>
      <c r="C28" s="43">
        <f t="shared" si="5"/>
        <v>13000</v>
      </c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39">
        <v>13000</v>
      </c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43"/>
      <c r="AH28" s="43"/>
      <c r="AI28" s="43"/>
      <c r="AJ28" s="43"/>
      <c r="AK28" s="43"/>
      <c r="AL28" s="43"/>
      <c r="AM28" s="43"/>
      <c r="AN28" s="43"/>
      <c r="AO28" s="43"/>
      <c r="AP28" s="38"/>
      <c r="AQ28" s="43"/>
      <c r="AR28" s="43"/>
      <c r="AS28" s="4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</row>
    <row r="29" spans="1:173" x14ac:dyDescent="0.2">
      <c r="A29" s="1">
        <v>5270</v>
      </c>
      <c r="B29" s="21" t="s">
        <v>26</v>
      </c>
      <c r="C29" s="43">
        <f t="shared" si="5"/>
        <v>5000</v>
      </c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39">
        <v>5000</v>
      </c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3"/>
      <c r="AL29" s="43"/>
      <c r="AM29" s="43"/>
      <c r="AN29" s="43"/>
      <c r="AO29" s="43"/>
      <c r="AP29" s="38"/>
      <c r="AQ29" s="43"/>
      <c r="AR29" s="43"/>
      <c r="AS29" s="4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</row>
    <row r="30" spans="1:173" x14ac:dyDescent="0.2">
      <c r="A30" s="1">
        <v>5290</v>
      </c>
      <c r="B30" s="21" t="s">
        <v>27</v>
      </c>
      <c r="C30" s="43">
        <f t="shared" si="5"/>
        <v>-13000</v>
      </c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39">
        <v>-13000</v>
      </c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3"/>
      <c r="AM30" s="43"/>
      <c r="AN30" s="43"/>
      <c r="AO30" s="43"/>
      <c r="AP30" s="38"/>
      <c r="AQ30" s="43"/>
      <c r="AR30" s="43"/>
      <c r="AS30" s="4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5"/>
      <c r="FC30" s="5"/>
      <c r="FD30" s="5"/>
      <c r="FE30" s="5"/>
      <c r="FF30" s="5"/>
      <c r="FG30" s="5"/>
      <c r="FH30" s="5"/>
      <c r="FI30" s="5"/>
      <c r="FJ30" s="5"/>
      <c r="FK30" s="5"/>
      <c r="FL30" s="5"/>
      <c r="FM30" s="5"/>
      <c r="FN30" s="5"/>
      <c r="FO30" s="5"/>
      <c r="FP30" s="5"/>
      <c r="FQ30" s="5"/>
    </row>
    <row r="31" spans="1:173" x14ac:dyDescent="0.2">
      <c r="A31" s="1">
        <v>5310</v>
      </c>
      <c r="B31" s="21" t="s">
        <v>28</v>
      </c>
      <c r="C31" s="43">
        <f t="shared" si="5"/>
        <v>0</v>
      </c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38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38"/>
      <c r="AQ31" s="43"/>
      <c r="AR31" s="43"/>
      <c r="AS31" s="4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  <c r="FF31" s="5"/>
      <c r="FG31" s="5"/>
      <c r="FH31" s="5"/>
      <c r="FI31" s="5"/>
      <c r="FJ31" s="5"/>
      <c r="FK31" s="5"/>
      <c r="FL31" s="5"/>
      <c r="FM31" s="5"/>
      <c r="FN31" s="5"/>
      <c r="FO31" s="5"/>
      <c r="FP31" s="5"/>
      <c r="FQ31" s="5"/>
    </row>
    <row r="32" spans="1:173" x14ac:dyDescent="0.2">
      <c r="A32" s="1">
        <v>5330</v>
      </c>
      <c r="B32" s="21" t="s">
        <v>29</v>
      </c>
      <c r="C32" s="43">
        <f t="shared" ref="C32:C41" si="6">SUM(D32:AR32)</f>
        <v>0</v>
      </c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38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38"/>
      <c r="AQ32" s="43"/>
      <c r="AR32" s="43"/>
      <c r="AS32" s="4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  <c r="EV32" s="5"/>
      <c r="EW32" s="5"/>
      <c r="EX32" s="5"/>
      <c r="EY32" s="5"/>
      <c r="EZ32" s="5"/>
      <c r="FA32" s="5"/>
      <c r="FB32" s="5"/>
      <c r="FC32" s="5"/>
      <c r="FD32" s="5"/>
      <c r="FE32" s="5"/>
      <c r="FF32" s="5"/>
      <c r="FG32" s="5"/>
      <c r="FH32" s="5"/>
      <c r="FI32" s="5"/>
      <c r="FJ32" s="5"/>
      <c r="FK32" s="5"/>
      <c r="FL32" s="5"/>
      <c r="FM32" s="5"/>
      <c r="FN32" s="5"/>
      <c r="FO32" s="5"/>
      <c r="FP32" s="5"/>
      <c r="FQ32" s="5"/>
    </row>
    <row r="33" spans="1:173" x14ac:dyDescent="0.2">
      <c r="A33" s="1">
        <v>5350</v>
      </c>
      <c r="B33" s="21" t="s">
        <v>30</v>
      </c>
      <c r="C33" s="43">
        <f t="shared" si="6"/>
        <v>371077</v>
      </c>
      <c r="D33" s="43"/>
      <c r="E33" s="43"/>
      <c r="F33" s="43"/>
      <c r="G33" s="43">
        <v>32000</v>
      </c>
      <c r="H33" s="43"/>
      <c r="I33" s="43"/>
      <c r="J33" s="43"/>
      <c r="K33" s="43"/>
      <c r="L33" s="43"/>
      <c r="M33" s="43">
        <v>120000</v>
      </c>
      <c r="N33" s="43"/>
      <c r="O33" s="43"/>
      <c r="P33" s="43"/>
      <c r="Q33" s="38"/>
      <c r="R33" s="43">
        <v>130000</v>
      </c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>
        <v>8000</v>
      </c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43"/>
      <c r="AP33" s="38"/>
      <c r="AQ33" s="43"/>
      <c r="AR33" s="43">
        <v>81077</v>
      </c>
      <c r="AS33" s="4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5"/>
      <c r="FJ33" s="5"/>
      <c r="FK33" s="5"/>
      <c r="FL33" s="5"/>
      <c r="FM33" s="5"/>
      <c r="FN33" s="5"/>
      <c r="FO33" s="5"/>
      <c r="FP33" s="5"/>
      <c r="FQ33" s="5"/>
    </row>
    <row r="34" spans="1:173" x14ac:dyDescent="0.2">
      <c r="A34" s="1">
        <v>5400</v>
      </c>
      <c r="B34" s="21" t="s">
        <v>31</v>
      </c>
      <c r="C34" s="43">
        <f t="shared" si="6"/>
        <v>88369.98000000001</v>
      </c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39">
        <v>52674.58</v>
      </c>
      <c r="R34" s="43">
        <v>6000</v>
      </c>
      <c r="S34" s="43">
        <v>4500</v>
      </c>
      <c r="T34" s="43"/>
      <c r="U34" s="43"/>
      <c r="V34" s="43"/>
      <c r="W34" s="43"/>
      <c r="X34" s="43"/>
      <c r="Y34" s="43"/>
      <c r="Z34" s="43"/>
      <c r="AA34" s="43"/>
      <c r="AB34" s="43">
        <v>1466.4</v>
      </c>
      <c r="AC34" s="43"/>
      <c r="AD34" s="43">
        <v>14000</v>
      </c>
      <c r="AE34" s="43"/>
      <c r="AF34" s="43"/>
      <c r="AG34" s="43"/>
      <c r="AH34" s="43"/>
      <c r="AI34" s="43"/>
      <c r="AJ34" s="43"/>
      <c r="AK34" s="43"/>
      <c r="AL34" s="43"/>
      <c r="AM34" s="43"/>
      <c r="AN34" s="43"/>
      <c r="AO34" s="43"/>
      <c r="AP34" s="38"/>
      <c r="AQ34" s="43"/>
      <c r="AR34" s="43">
        <v>9729</v>
      </c>
      <c r="AS34" s="4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  <c r="FF34" s="5"/>
      <c r="FG34" s="5"/>
      <c r="FH34" s="5"/>
      <c r="FI34" s="5"/>
      <c r="FJ34" s="5"/>
      <c r="FK34" s="5"/>
      <c r="FL34" s="5"/>
      <c r="FM34" s="5"/>
      <c r="FN34" s="5"/>
      <c r="FO34" s="5"/>
      <c r="FP34" s="5"/>
      <c r="FQ34" s="5"/>
    </row>
    <row r="35" spans="1:173" x14ac:dyDescent="0.2">
      <c r="A35" s="1">
        <v>5411</v>
      </c>
      <c r="B35" s="21" t="s">
        <v>32</v>
      </c>
      <c r="C35" s="43">
        <f t="shared" si="6"/>
        <v>6320.95</v>
      </c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39">
        <v>6320.95</v>
      </c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43"/>
      <c r="AH35" s="43"/>
      <c r="AI35" s="43"/>
      <c r="AJ35" s="43"/>
      <c r="AK35" s="43"/>
      <c r="AL35" s="43"/>
      <c r="AM35" s="43"/>
      <c r="AN35" s="43"/>
      <c r="AO35" s="43"/>
      <c r="AP35" s="38"/>
      <c r="AQ35" s="43"/>
      <c r="AR35" s="43"/>
      <c r="AS35" s="4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s="5"/>
      <c r="EO35" s="5"/>
      <c r="EP35" s="5"/>
      <c r="EQ35" s="5"/>
      <c r="ER35" s="5"/>
      <c r="ES35" s="5"/>
      <c r="ET35" s="5"/>
      <c r="EU35" s="5"/>
      <c r="EV35" s="5"/>
      <c r="EW35" s="5"/>
      <c r="EX35" s="5"/>
      <c r="EY35" s="5"/>
      <c r="EZ35" s="5"/>
      <c r="FA35" s="5"/>
      <c r="FB35" s="5"/>
      <c r="FC35" s="5"/>
      <c r="FD35" s="5"/>
      <c r="FE35" s="5"/>
      <c r="FF35" s="5"/>
      <c r="FG35" s="5"/>
      <c r="FH35" s="5"/>
      <c r="FI35" s="5"/>
      <c r="FJ35" s="5"/>
      <c r="FK35" s="5"/>
      <c r="FL35" s="5"/>
      <c r="FM35" s="5"/>
      <c r="FN35" s="5"/>
      <c r="FO35" s="5"/>
      <c r="FP35" s="5"/>
      <c r="FQ35" s="5"/>
    </row>
    <row r="36" spans="1:173" x14ac:dyDescent="0.2">
      <c r="A36" s="1">
        <v>5510</v>
      </c>
      <c r="B36" s="21" t="s">
        <v>33</v>
      </c>
      <c r="C36" s="43">
        <f t="shared" si="6"/>
        <v>0</v>
      </c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38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38"/>
      <c r="AQ36" s="43"/>
      <c r="AR36" s="43"/>
      <c r="AS36" s="4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  <c r="FL36" s="5"/>
      <c r="FM36" s="5"/>
      <c r="FN36" s="5"/>
      <c r="FO36" s="5"/>
      <c r="FP36" s="5"/>
      <c r="FQ36" s="5"/>
    </row>
    <row r="37" spans="1:173" x14ac:dyDescent="0.2">
      <c r="A37" s="1">
        <v>5900</v>
      </c>
      <c r="B37" s="21" t="s">
        <v>34</v>
      </c>
      <c r="C37" s="43">
        <f t="shared" si="6"/>
        <v>1000</v>
      </c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39">
        <v>1000</v>
      </c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43"/>
      <c r="AO37" s="43"/>
      <c r="AP37" s="38"/>
      <c r="AQ37" s="43"/>
      <c r="AR37" s="43"/>
      <c r="AS37" s="4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  <c r="FL37" s="5"/>
      <c r="FM37" s="5"/>
      <c r="FN37" s="5"/>
      <c r="FO37" s="5"/>
      <c r="FP37" s="5"/>
      <c r="FQ37" s="5"/>
    </row>
    <row r="38" spans="1:173" x14ac:dyDescent="0.2">
      <c r="A38" s="1">
        <v>5910</v>
      </c>
      <c r="B38" s="21" t="s">
        <v>35</v>
      </c>
      <c r="C38" s="43">
        <f t="shared" si="6"/>
        <v>0</v>
      </c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38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3"/>
      <c r="AI38" s="43"/>
      <c r="AJ38" s="43"/>
      <c r="AK38" s="43"/>
      <c r="AL38" s="43"/>
      <c r="AM38" s="43"/>
      <c r="AN38" s="43"/>
      <c r="AO38" s="43"/>
      <c r="AP38" s="38"/>
      <c r="AQ38" s="43"/>
      <c r="AR38" s="43"/>
      <c r="AS38" s="4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  <c r="EJ38" s="5"/>
      <c r="EK38" s="5"/>
      <c r="EL38" s="5"/>
      <c r="EM38" s="5"/>
      <c r="EN38" s="5"/>
      <c r="EO38" s="5"/>
      <c r="EP38" s="5"/>
      <c r="EQ38" s="5"/>
      <c r="ER38" s="5"/>
      <c r="ES38" s="5"/>
      <c r="ET38" s="5"/>
      <c r="EU38" s="5"/>
      <c r="EV38" s="5"/>
      <c r="EW38" s="5"/>
      <c r="EX38" s="5"/>
      <c r="EY38" s="5"/>
      <c r="EZ38" s="5"/>
      <c r="FA38" s="5"/>
      <c r="FB38" s="5"/>
      <c r="FC38" s="5"/>
      <c r="FD38" s="5"/>
      <c r="FE38" s="5"/>
      <c r="FF38" s="5"/>
      <c r="FG38" s="5"/>
      <c r="FH38" s="5"/>
      <c r="FI38" s="5"/>
      <c r="FJ38" s="5"/>
      <c r="FK38" s="5"/>
      <c r="FL38" s="5"/>
      <c r="FM38" s="5"/>
      <c r="FN38" s="5"/>
      <c r="FO38" s="5"/>
      <c r="FP38" s="5"/>
      <c r="FQ38" s="5"/>
    </row>
    <row r="39" spans="1:173" x14ac:dyDescent="0.2">
      <c r="A39" s="1">
        <v>5945</v>
      </c>
      <c r="B39" s="21" t="s">
        <v>36</v>
      </c>
      <c r="C39" s="43">
        <f t="shared" si="6"/>
        <v>6000</v>
      </c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>
        <v>6000</v>
      </c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  <c r="AI39" s="43"/>
      <c r="AJ39" s="43"/>
      <c r="AK39" s="43"/>
      <c r="AL39" s="43"/>
      <c r="AM39" s="43"/>
      <c r="AN39" s="43"/>
      <c r="AO39" s="43"/>
      <c r="AP39" s="38"/>
      <c r="AQ39" s="43"/>
      <c r="AR39" s="43"/>
      <c r="AS39" s="4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  <c r="EJ39" s="5"/>
      <c r="EK39" s="5"/>
      <c r="EL39" s="5"/>
      <c r="EM39" s="5"/>
      <c r="EN39" s="5"/>
      <c r="EO39" s="5"/>
      <c r="EP39" s="5"/>
      <c r="EQ39" s="5"/>
      <c r="ER39" s="5"/>
      <c r="ES39" s="5"/>
      <c r="ET39" s="5"/>
      <c r="EU39" s="5"/>
      <c r="EV39" s="5"/>
      <c r="EW39" s="5"/>
      <c r="EX39" s="5"/>
      <c r="EY39" s="5"/>
      <c r="EZ39" s="5"/>
      <c r="FA39" s="5"/>
      <c r="FB39" s="5"/>
      <c r="FC39" s="5"/>
      <c r="FD39" s="5"/>
      <c r="FE39" s="5"/>
      <c r="FF39" s="5"/>
      <c r="FG39" s="5"/>
      <c r="FH39" s="5"/>
      <c r="FI39" s="5"/>
      <c r="FJ39" s="5"/>
      <c r="FK39" s="5"/>
      <c r="FL39" s="5"/>
      <c r="FM39" s="5"/>
      <c r="FN39" s="5"/>
      <c r="FO39" s="5"/>
      <c r="FP39" s="5"/>
      <c r="FQ39" s="5"/>
    </row>
    <row r="40" spans="1:173" ht="16" thickBot="1" x14ac:dyDescent="0.25">
      <c r="A40" s="1">
        <v>5990</v>
      </c>
      <c r="B40" s="21" t="s">
        <v>37</v>
      </c>
      <c r="C40" s="43">
        <f t="shared" si="6"/>
        <v>31000</v>
      </c>
      <c r="D40" s="43"/>
      <c r="E40" s="43">
        <v>2000</v>
      </c>
      <c r="F40" s="43"/>
      <c r="G40" s="43"/>
      <c r="H40" s="43"/>
      <c r="I40" s="43"/>
      <c r="J40" s="43"/>
      <c r="K40" s="43"/>
      <c r="L40" s="43"/>
      <c r="M40" s="43"/>
      <c r="N40" s="43">
        <v>20000</v>
      </c>
      <c r="O40" s="43"/>
      <c r="P40" s="43">
        <v>9000</v>
      </c>
      <c r="Q40" s="38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3"/>
      <c r="AG40" s="43"/>
      <c r="AH40" s="43"/>
      <c r="AI40" s="43"/>
      <c r="AJ40" s="43"/>
      <c r="AK40" s="43"/>
      <c r="AL40" s="43"/>
      <c r="AM40" s="43"/>
      <c r="AN40" s="43"/>
      <c r="AO40" s="43"/>
      <c r="AP40" s="38"/>
      <c r="AQ40" s="43"/>
      <c r="AR40" s="43"/>
      <c r="AS40" s="4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  <c r="FL40" s="5"/>
      <c r="FM40" s="5"/>
      <c r="FN40" s="5"/>
      <c r="FO40" s="5"/>
      <c r="FP40" s="5"/>
      <c r="FQ40" s="5"/>
    </row>
    <row r="41" spans="1:173" ht="16" thickBot="1" x14ac:dyDescent="0.25">
      <c r="A41" s="11" t="s">
        <v>38</v>
      </c>
      <c r="B41" s="22"/>
      <c r="C41" s="44">
        <f t="shared" si="6"/>
        <v>1268199.57</v>
      </c>
      <c r="D41" s="44"/>
      <c r="E41" s="44">
        <f>SUM(E23:E40)</f>
        <v>2000</v>
      </c>
      <c r="F41" s="44">
        <f>SUM(F23:F40)</f>
        <v>10000</v>
      </c>
      <c r="G41" s="44">
        <f>SUM(G23:G40)</f>
        <v>36000</v>
      </c>
      <c r="H41" s="44">
        <f>SUM(H23:H40)</f>
        <v>8000</v>
      </c>
      <c r="I41" s="44"/>
      <c r="J41" s="44"/>
      <c r="K41" s="44"/>
      <c r="L41" s="44"/>
      <c r="M41" s="44">
        <f>SUM(M24:M40)</f>
        <v>120000</v>
      </c>
      <c r="N41" s="44">
        <f>SUM(N24:N40)</f>
        <v>20000</v>
      </c>
      <c r="O41" s="44"/>
      <c r="P41" s="44">
        <f>SUM(P23:P40)</f>
        <v>74335</v>
      </c>
      <c r="Q41" s="41">
        <f>SUM(Q22:Q40)</f>
        <v>492392.17000000004</v>
      </c>
      <c r="R41" s="44">
        <f>SUM(R24:R40)</f>
        <v>146000</v>
      </c>
      <c r="S41" s="44">
        <f>SUM(S24:S40)</f>
        <v>36500</v>
      </c>
      <c r="T41" s="44"/>
      <c r="U41" s="44">
        <f>SUM(U24:U40)</f>
        <v>5000</v>
      </c>
      <c r="V41" s="44"/>
      <c r="W41" s="44"/>
      <c r="X41" s="44"/>
      <c r="Y41" s="44"/>
      <c r="Z41" s="44"/>
      <c r="AA41" s="44"/>
      <c r="AB41" s="44">
        <f>SUM(AB25:AB40)</f>
        <v>11866.4</v>
      </c>
      <c r="AC41" s="44"/>
      <c r="AD41" s="49">
        <f>SUM(AD25:AD40)</f>
        <v>102300</v>
      </c>
      <c r="AE41" s="44"/>
      <c r="AF41" s="44"/>
      <c r="AG41" s="44"/>
      <c r="AH41" s="44"/>
      <c r="AI41" s="44"/>
      <c r="AJ41" s="44"/>
      <c r="AK41" s="44"/>
      <c r="AL41" s="44"/>
      <c r="AM41" s="44"/>
      <c r="AN41" s="44"/>
      <c r="AO41" s="44"/>
      <c r="AP41" s="50"/>
      <c r="AQ41" s="44"/>
      <c r="AR41" s="45">
        <f>SUM(AR22:AR40)</f>
        <v>203806</v>
      </c>
      <c r="AS41" s="4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  <c r="EJ41" s="5"/>
      <c r="EK41" s="5"/>
      <c r="EL41" s="5"/>
      <c r="EM41" s="5"/>
      <c r="EN41" s="5"/>
      <c r="EO41" s="5"/>
      <c r="EP41" s="5"/>
      <c r="EQ41" s="5"/>
      <c r="ER41" s="5"/>
      <c r="ES41" s="5"/>
      <c r="ET41" s="5"/>
      <c r="EU41" s="5"/>
      <c r="EV41" s="5"/>
      <c r="EW41" s="5"/>
      <c r="EX41" s="5"/>
      <c r="EY41" s="5"/>
      <c r="EZ41" s="5"/>
      <c r="FA41" s="5"/>
      <c r="FB41" s="5"/>
      <c r="FC41" s="5"/>
      <c r="FD41" s="5"/>
      <c r="FE41" s="5"/>
      <c r="FF41" s="5"/>
      <c r="FG41" s="5"/>
      <c r="FH41" s="5"/>
      <c r="FI41" s="5"/>
      <c r="FJ41" s="5"/>
      <c r="FK41" s="5"/>
      <c r="FL41" s="5"/>
      <c r="FM41" s="5"/>
      <c r="FN41" s="5"/>
      <c r="FO41" s="5"/>
      <c r="FP41" s="5"/>
      <c r="FQ41" s="5"/>
    </row>
    <row r="42" spans="1:173" x14ac:dyDescent="0.2">
      <c r="A42" s="1"/>
      <c r="B42" s="21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34"/>
      <c r="AS42" s="4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  <c r="EJ42" s="5"/>
      <c r="EK42" s="5"/>
      <c r="EL42" s="5"/>
      <c r="EM42" s="5"/>
      <c r="EN42" s="5"/>
      <c r="EO42" s="5"/>
      <c r="EP42" s="5"/>
      <c r="EQ42" s="5"/>
      <c r="ER42" s="5"/>
      <c r="ES42" s="5"/>
      <c r="ET42" s="5"/>
      <c r="EU42" s="5"/>
      <c r="EV42" s="5"/>
      <c r="EW42" s="5"/>
      <c r="EX42" s="5"/>
      <c r="EY42" s="5"/>
      <c r="EZ42" s="5"/>
      <c r="FA42" s="5"/>
      <c r="FB42" s="5"/>
      <c r="FC42" s="5"/>
      <c r="FD42" s="5"/>
      <c r="FE42" s="5"/>
      <c r="FF42" s="5"/>
      <c r="FG42" s="5"/>
      <c r="FH42" s="5"/>
      <c r="FI42" s="5"/>
      <c r="FJ42" s="5"/>
      <c r="FK42" s="5"/>
      <c r="FL42" s="5"/>
      <c r="FM42" s="5"/>
      <c r="FN42" s="5"/>
      <c r="FO42" s="5"/>
      <c r="FP42" s="5"/>
      <c r="FQ42" s="5"/>
    </row>
    <row r="43" spans="1:173" ht="16" x14ac:dyDescent="0.2">
      <c r="A43" s="15" t="s">
        <v>39</v>
      </c>
      <c r="B43" s="2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33"/>
      <c r="AS43" s="4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  <c r="EJ43" s="5"/>
      <c r="EK43" s="5"/>
      <c r="EL43" s="5"/>
      <c r="EM43" s="5"/>
      <c r="EN43" s="5"/>
      <c r="EO43" s="5"/>
      <c r="EP43" s="5"/>
      <c r="EQ43" s="5"/>
      <c r="ER43" s="5"/>
      <c r="ES43" s="5"/>
      <c r="ET43" s="5"/>
      <c r="EU43" s="5"/>
      <c r="EV43" s="5"/>
      <c r="EW43" s="5"/>
      <c r="EX43" s="5"/>
      <c r="EY43" s="5"/>
      <c r="EZ43" s="5"/>
      <c r="FA43" s="5"/>
      <c r="FB43" s="5"/>
      <c r="FC43" s="5"/>
      <c r="FD43" s="5"/>
      <c r="FE43" s="5"/>
      <c r="FF43" s="5"/>
      <c r="FG43" s="5"/>
      <c r="FH43" s="5"/>
      <c r="FI43" s="5"/>
      <c r="FJ43" s="5"/>
      <c r="FK43" s="5"/>
      <c r="FL43" s="5"/>
      <c r="FM43" s="5"/>
      <c r="FN43" s="5"/>
      <c r="FO43" s="5"/>
      <c r="FP43" s="5"/>
      <c r="FQ43" s="5"/>
    </row>
    <row r="44" spans="1:173" x14ac:dyDescent="0.2">
      <c r="A44" s="2">
        <v>6000</v>
      </c>
      <c r="B44" s="25" t="s">
        <v>40</v>
      </c>
      <c r="C44" s="4">
        <f>SUM(D44:AR44)</f>
        <v>0</v>
      </c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34"/>
      <c r="AS44" s="4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  <c r="EJ44" s="5"/>
      <c r="EK44" s="5"/>
      <c r="EL44" s="5"/>
      <c r="EM44" s="5"/>
      <c r="EN44" s="5"/>
      <c r="EO44" s="5"/>
      <c r="EP44" s="5"/>
      <c r="EQ44" s="5"/>
      <c r="ER44" s="5"/>
      <c r="ES44" s="5"/>
      <c r="ET44" s="5"/>
      <c r="EU44" s="5"/>
      <c r="EV44" s="5"/>
      <c r="EW44" s="5"/>
      <c r="EX44" s="5"/>
      <c r="EY44" s="5"/>
      <c r="EZ44" s="5"/>
      <c r="FA44" s="5"/>
      <c r="FB44" s="5"/>
      <c r="FC44" s="5"/>
      <c r="FD44" s="5"/>
      <c r="FE44" s="5"/>
      <c r="FF44" s="5"/>
      <c r="FG44" s="5"/>
      <c r="FH44" s="5"/>
      <c r="FI44" s="5"/>
      <c r="FJ44" s="5"/>
      <c r="FK44" s="5"/>
      <c r="FL44" s="5"/>
      <c r="FM44" s="5"/>
      <c r="FN44" s="5"/>
      <c r="FO44" s="5"/>
      <c r="FP44" s="5"/>
      <c r="FQ44" s="5"/>
    </row>
    <row r="45" spans="1:173" x14ac:dyDescent="0.2">
      <c r="A45" s="2">
        <v>6010</v>
      </c>
      <c r="B45" s="25" t="s">
        <v>41</v>
      </c>
      <c r="C45" s="4">
        <f>SUM(D45:AR45)</f>
        <v>0</v>
      </c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34"/>
      <c r="AS45" s="4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  <c r="EJ45" s="5"/>
      <c r="EK45" s="5"/>
      <c r="EL45" s="5"/>
      <c r="EM45" s="5"/>
      <c r="EN45" s="5"/>
      <c r="EO45" s="5"/>
      <c r="EP45" s="5"/>
      <c r="EQ45" s="5"/>
      <c r="ER45" s="5"/>
      <c r="ES45" s="5"/>
      <c r="ET45" s="5"/>
      <c r="EU45" s="5"/>
      <c r="EV45" s="5"/>
      <c r="EW45" s="5"/>
      <c r="EX45" s="5"/>
      <c r="EY45" s="5"/>
      <c r="EZ45" s="5"/>
      <c r="FA45" s="5"/>
      <c r="FB45" s="5"/>
      <c r="FC45" s="5"/>
      <c r="FD45" s="5"/>
      <c r="FE45" s="5"/>
      <c r="FF45" s="5"/>
      <c r="FG45" s="5"/>
      <c r="FH45" s="5"/>
      <c r="FI45" s="5"/>
      <c r="FJ45" s="5"/>
      <c r="FK45" s="5"/>
      <c r="FL45" s="5"/>
      <c r="FM45" s="5"/>
      <c r="FN45" s="5"/>
      <c r="FO45" s="5"/>
      <c r="FP45" s="5"/>
      <c r="FQ45" s="5"/>
    </row>
    <row r="46" spans="1:173" ht="16" thickBot="1" x14ac:dyDescent="0.25">
      <c r="A46" s="16">
        <v>6015</v>
      </c>
      <c r="B46" s="25" t="s">
        <v>42</v>
      </c>
      <c r="C46" s="4">
        <f>SUM(D46:AR46)</f>
        <v>0</v>
      </c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34"/>
      <c r="AS46" s="4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  <c r="EI46" s="5"/>
      <c r="EJ46" s="5"/>
      <c r="EK46" s="5"/>
      <c r="EL46" s="5"/>
      <c r="EM46" s="5"/>
      <c r="EN46" s="5"/>
      <c r="EO46" s="5"/>
      <c r="EP46" s="5"/>
      <c r="EQ46" s="5"/>
      <c r="ER46" s="5"/>
      <c r="ES46" s="5"/>
      <c r="ET46" s="5"/>
      <c r="EU46" s="5"/>
      <c r="EV46" s="5"/>
      <c r="EW46" s="5"/>
      <c r="EX46" s="5"/>
      <c r="EY46" s="5"/>
      <c r="EZ46" s="5"/>
      <c r="FA46" s="5"/>
      <c r="FB46" s="5"/>
      <c r="FC46" s="5"/>
      <c r="FD46" s="5"/>
      <c r="FE46" s="5"/>
      <c r="FF46" s="5"/>
      <c r="FG46" s="5"/>
      <c r="FH46" s="5"/>
      <c r="FI46" s="5"/>
      <c r="FJ46" s="5"/>
      <c r="FK46" s="5"/>
      <c r="FL46" s="5"/>
      <c r="FM46" s="5"/>
      <c r="FN46" s="5"/>
      <c r="FO46" s="5"/>
      <c r="FP46" s="5"/>
      <c r="FQ46" s="5"/>
    </row>
    <row r="47" spans="1:173" ht="17" thickBot="1" x14ac:dyDescent="0.25">
      <c r="A47" s="17" t="s">
        <v>43</v>
      </c>
      <c r="B47" s="26"/>
      <c r="C47" s="9">
        <f>SUM(C44:AR46)</f>
        <v>0</v>
      </c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10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36"/>
      <c r="AS47" s="4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  <c r="EJ47" s="5"/>
      <c r="EK47" s="5"/>
      <c r="EL47" s="5"/>
      <c r="EM47" s="5"/>
      <c r="EN47" s="5"/>
      <c r="EO47" s="5"/>
      <c r="EP47" s="5"/>
      <c r="EQ47" s="5"/>
      <c r="ER47" s="5"/>
      <c r="ES47" s="5"/>
      <c r="ET47" s="5"/>
      <c r="EU47" s="5"/>
      <c r="EV47" s="5"/>
      <c r="EW47" s="5"/>
      <c r="EX47" s="5"/>
      <c r="EY47" s="5"/>
      <c r="EZ47" s="5"/>
      <c r="FA47" s="5"/>
      <c r="FB47" s="5"/>
      <c r="FC47" s="5"/>
      <c r="FD47" s="5"/>
      <c r="FE47" s="5"/>
      <c r="FF47" s="5"/>
      <c r="FG47" s="5"/>
      <c r="FH47" s="5"/>
      <c r="FI47" s="5"/>
      <c r="FJ47" s="5"/>
      <c r="FK47" s="5"/>
      <c r="FL47" s="5"/>
      <c r="FM47" s="5"/>
      <c r="FN47" s="5"/>
      <c r="FO47" s="5"/>
      <c r="FP47" s="5"/>
      <c r="FQ47" s="5"/>
    </row>
    <row r="48" spans="1:173" x14ac:dyDescent="0.2">
      <c r="B48" s="27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34"/>
      <c r="AS48" s="4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  <c r="EJ48" s="5"/>
      <c r="EK48" s="5"/>
      <c r="EL48" s="5"/>
      <c r="EM48" s="5"/>
      <c r="EN48" s="5"/>
      <c r="EO48" s="5"/>
      <c r="EP48" s="5"/>
      <c r="EQ48" s="5"/>
      <c r="ER48" s="5"/>
      <c r="ES48" s="5"/>
      <c r="ET48" s="5"/>
      <c r="EU48" s="5"/>
      <c r="EV48" s="5"/>
      <c r="EW48" s="5"/>
      <c r="EX48" s="5"/>
      <c r="EY48" s="5"/>
      <c r="EZ48" s="5"/>
      <c r="FA48" s="5"/>
      <c r="FB48" s="5"/>
      <c r="FC48" s="5"/>
      <c r="FD48" s="5"/>
      <c r="FE48" s="5"/>
      <c r="FF48" s="5"/>
      <c r="FG48" s="5"/>
      <c r="FH48" s="5"/>
      <c r="FI48" s="5"/>
      <c r="FJ48" s="5"/>
      <c r="FK48" s="5"/>
      <c r="FL48" s="5"/>
      <c r="FM48" s="5"/>
      <c r="FN48" s="5"/>
      <c r="FO48" s="5"/>
      <c r="FP48" s="5"/>
      <c r="FQ48" s="5"/>
    </row>
    <row r="49" spans="1:173" x14ac:dyDescent="0.2">
      <c r="B49" s="27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34"/>
      <c r="AS49" s="4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5"/>
      <c r="DI49" s="5"/>
      <c r="DJ49" s="5"/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  <c r="EJ49" s="5"/>
      <c r="EK49" s="5"/>
      <c r="EL49" s="5"/>
      <c r="EM49" s="5"/>
      <c r="EN49" s="5"/>
      <c r="EO49" s="5"/>
      <c r="EP49" s="5"/>
      <c r="EQ49" s="5"/>
      <c r="ER49" s="5"/>
      <c r="ES49" s="5"/>
      <c r="ET49" s="5"/>
      <c r="EU49" s="5"/>
      <c r="EV49" s="5"/>
      <c r="EW49" s="5"/>
      <c r="EX49" s="5"/>
      <c r="EY49" s="5"/>
      <c r="EZ49" s="5"/>
      <c r="FA49" s="5"/>
      <c r="FB49" s="5"/>
      <c r="FC49" s="5"/>
      <c r="FD49" s="5"/>
      <c r="FE49" s="5"/>
      <c r="FF49" s="5"/>
      <c r="FG49" s="5"/>
      <c r="FH49" s="5"/>
      <c r="FI49" s="5"/>
      <c r="FJ49" s="5"/>
      <c r="FK49" s="5"/>
      <c r="FL49" s="5"/>
      <c r="FM49" s="5"/>
      <c r="FN49" s="5"/>
      <c r="FO49" s="5"/>
      <c r="FP49" s="5"/>
      <c r="FQ49" s="5"/>
    </row>
    <row r="50" spans="1:173" x14ac:dyDescent="0.2">
      <c r="A50" s="13" t="s">
        <v>44</v>
      </c>
      <c r="B50" s="23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33"/>
      <c r="AS50" s="4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  <c r="EI50" s="5"/>
      <c r="EJ50" s="5"/>
      <c r="EK50" s="5"/>
      <c r="EL50" s="5"/>
      <c r="EM50" s="5"/>
      <c r="EN50" s="5"/>
      <c r="EO50" s="5"/>
      <c r="EP50" s="5"/>
      <c r="EQ50" s="5"/>
      <c r="ER50" s="5"/>
      <c r="ES50" s="5"/>
      <c r="ET50" s="5"/>
      <c r="EU50" s="5"/>
      <c r="EV50" s="5"/>
      <c r="EW50" s="5"/>
      <c r="EX50" s="5"/>
      <c r="EY50" s="5"/>
      <c r="EZ50" s="5"/>
      <c r="FA50" s="5"/>
      <c r="FB50" s="5"/>
      <c r="FC50" s="5"/>
      <c r="FD50" s="5"/>
      <c r="FE50" s="5"/>
      <c r="FF50" s="5"/>
      <c r="FG50" s="5"/>
      <c r="FH50" s="5"/>
      <c r="FI50" s="5"/>
      <c r="FJ50" s="5"/>
      <c r="FK50" s="5"/>
      <c r="FL50" s="5"/>
      <c r="FM50" s="5"/>
      <c r="FN50" s="5"/>
      <c r="FO50" s="5"/>
      <c r="FP50" s="5"/>
      <c r="FQ50" s="5"/>
    </row>
    <row r="51" spans="1:173" x14ac:dyDescent="0.2">
      <c r="A51" s="1">
        <v>4110</v>
      </c>
      <c r="B51" s="21" t="s">
        <v>45</v>
      </c>
      <c r="C51" s="43">
        <f t="shared" ref="C51:C65" si="7">SUM(D51:AR51)</f>
        <v>309665</v>
      </c>
      <c r="D51" s="43"/>
      <c r="E51" s="43">
        <v>3000</v>
      </c>
      <c r="F51" s="43">
        <v>50000</v>
      </c>
      <c r="G51" s="43"/>
      <c r="H51" s="43"/>
      <c r="I51" s="43"/>
      <c r="J51" s="43">
        <v>5000</v>
      </c>
      <c r="K51" s="43"/>
      <c r="L51" s="43"/>
      <c r="M51" s="43">
        <v>100000</v>
      </c>
      <c r="N51" s="43"/>
      <c r="O51" s="43"/>
      <c r="P51" s="43"/>
      <c r="Q51" s="38"/>
      <c r="R51" s="43">
        <v>76000</v>
      </c>
      <c r="S51" s="43"/>
      <c r="T51" s="43">
        <v>1800</v>
      </c>
      <c r="U51" s="43"/>
      <c r="V51" s="43"/>
      <c r="W51" s="43"/>
      <c r="X51" s="43">
        <v>20000</v>
      </c>
      <c r="Y51" s="43">
        <v>10000</v>
      </c>
      <c r="Z51" s="43"/>
      <c r="AA51" s="43"/>
      <c r="AB51" s="43">
        <v>5000</v>
      </c>
      <c r="AC51" s="43"/>
      <c r="AD51" s="43"/>
      <c r="AE51" s="43"/>
      <c r="AF51" s="43"/>
      <c r="AG51" s="43"/>
      <c r="AH51" s="43">
        <v>3000</v>
      </c>
      <c r="AI51" s="43"/>
      <c r="AJ51" s="43"/>
      <c r="AK51" s="43">
        <v>9065</v>
      </c>
      <c r="AL51" s="43">
        <v>15000</v>
      </c>
      <c r="AM51" s="43">
        <v>1800</v>
      </c>
      <c r="AN51" s="43"/>
      <c r="AO51" s="43">
        <v>10000</v>
      </c>
      <c r="AP51" s="43"/>
      <c r="AQ51" s="43"/>
      <c r="AR51" s="43"/>
      <c r="AS51" s="4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  <c r="CF51" s="5"/>
      <c r="CG51" s="5"/>
      <c r="CH51" s="5"/>
      <c r="CI51" s="5"/>
      <c r="CJ51" s="5"/>
      <c r="CK51" s="5"/>
      <c r="CL51" s="5"/>
      <c r="CM51" s="5"/>
      <c r="CN51" s="5"/>
      <c r="CO51" s="5"/>
      <c r="CP51" s="5"/>
      <c r="CQ51" s="5"/>
      <c r="CR51" s="5"/>
      <c r="CS51" s="5"/>
      <c r="CT51" s="5"/>
      <c r="CU51" s="5"/>
      <c r="CV51" s="5"/>
      <c r="CW51" s="5"/>
      <c r="CX51" s="5"/>
      <c r="CY51" s="5"/>
      <c r="CZ51" s="5"/>
      <c r="DA51" s="5"/>
      <c r="DB51" s="5"/>
      <c r="DC51" s="5"/>
      <c r="DD51" s="5"/>
      <c r="DE51" s="5"/>
      <c r="DF51" s="5"/>
      <c r="DG51" s="5"/>
      <c r="DH51" s="5"/>
      <c r="DI51" s="5"/>
      <c r="DJ51" s="5"/>
      <c r="DK51" s="5"/>
      <c r="DL51" s="5"/>
      <c r="DM51" s="5"/>
      <c r="DN51" s="5"/>
      <c r="DO51" s="5"/>
      <c r="DP51" s="5"/>
      <c r="DQ51" s="5"/>
      <c r="DR51" s="5"/>
      <c r="DS51" s="5"/>
      <c r="DT51" s="5"/>
      <c r="DU51" s="5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5"/>
      <c r="EH51" s="5"/>
      <c r="EI51" s="5"/>
      <c r="EJ51" s="5"/>
      <c r="EK51" s="5"/>
      <c r="EL51" s="5"/>
      <c r="EM51" s="5"/>
      <c r="EN51" s="5"/>
      <c r="EO51" s="5"/>
      <c r="EP51" s="5"/>
      <c r="EQ51" s="5"/>
      <c r="ER51" s="5"/>
      <c r="ES51" s="5"/>
      <c r="ET51" s="5"/>
      <c r="EU51" s="5"/>
      <c r="EV51" s="5"/>
      <c r="EW51" s="5"/>
      <c r="EX51" s="5"/>
      <c r="EY51" s="5"/>
      <c r="EZ51" s="5"/>
      <c r="FA51" s="5"/>
      <c r="FB51" s="5"/>
      <c r="FC51" s="5"/>
      <c r="FD51" s="5"/>
      <c r="FE51" s="5"/>
      <c r="FF51" s="5"/>
      <c r="FG51" s="5"/>
      <c r="FH51" s="5"/>
      <c r="FI51" s="5"/>
      <c r="FJ51" s="5"/>
      <c r="FK51" s="5"/>
      <c r="FL51" s="5"/>
      <c r="FM51" s="5"/>
      <c r="FN51" s="5"/>
      <c r="FO51" s="5"/>
      <c r="FP51" s="5"/>
      <c r="FQ51" s="5"/>
    </row>
    <row r="52" spans="1:173" x14ac:dyDescent="0.2">
      <c r="A52" s="1">
        <v>4120</v>
      </c>
      <c r="B52" s="21" t="s">
        <v>46</v>
      </c>
      <c r="C52" s="43">
        <f t="shared" si="7"/>
        <v>507079.75</v>
      </c>
      <c r="D52" s="43"/>
      <c r="E52" s="43"/>
      <c r="F52" s="43">
        <v>2500</v>
      </c>
      <c r="G52" s="43">
        <v>10000</v>
      </c>
      <c r="H52" s="43">
        <v>5000</v>
      </c>
      <c r="I52" s="48">
        <v>3500</v>
      </c>
      <c r="J52" s="43">
        <v>70000</v>
      </c>
      <c r="K52" s="43">
        <v>22000</v>
      </c>
      <c r="L52" s="43">
        <v>20000</v>
      </c>
      <c r="M52" s="43">
        <v>80000</v>
      </c>
      <c r="N52" s="43">
        <v>80000</v>
      </c>
      <c r="O52" s="43"/>
      <c r="P52" s="43"/>
      <c r="Q52" s="39">
        <v>10000</v>
      </c>
      <c r="R52" s="43">
        <v>12000</v>
      </c>
      <c r="S52" s="43">
        <v>25500</v>
      </c>
      <c r="T52" s="43">
        <v>900</v>
      </c>
      <c r="U52" s="43">
        <v>1000</v>
      </c>
      <c r="V52" s="43">
        <v>1000</v>
      </c>
      <c r="W52" s="43"/>
      <c r="X52" s="43">
        <v>5000</v>
      </c>
      <c r="Y52" s="43">
        <v>30000</v>
      </c>
      <c r="Z52" s="43"/>
      <c r="AA52" s="43"/>
      <c r="AB52" s="43"/>
      <c r="AC52" s="43">
        <v>4000</v>
      </c>
      <c r="AD52" s="47">
        <v>8000</v>
      </c>
      <c r="AE52" s="43">
        <v>19000</v>
      </c>
      <c r="AF52" s="43"/>
      <c r="AG52" s="43"/>
      <c r="AH52" s="43">
        <v>4000</v>
      </c>
      <c r="AI52" s="43">
        <v>2000</v>
      </c>
      <c r="AJ52" s="43"/>
      <c r="AK52" s="43">
        <v>3000</v>
      </c>
      <c r="AL52" s="43">
        <v>2000</v>
      </c>
      <c r="AM52" s="43"/>
      <c r="AN52" s="43">
        <v>3119.75</v>
      </c>
      <c r="AO52" s="43"/>
      <c r="AP52" s="43">
        <v>10000</v>
      </c>
      <c r="AQ52" s="43"/>
      <c r="AR52" s="43">
        <v>73560</v>
      </c>
      <c r="AS52" s="4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  <c r="EV52" s="5"/>
      <c r="EW52" s="5"/>
      <c r="EX52" s="5"/>
      <c r="EY52" s="5"/>
      <c r="EZ52" s="5"/>
      <c r="FA52" s="5"/>
      <c r="FB52" s="5"/>
      <c r="FC52" s="5"/>
      <c r="FD52" s="5"/>
      <c r="FE52" s="5"/>
      <c r="FF52" s="5"/>
      <c r="FG52" s="5"/>
      <c r="FH52" s="5"/>
      <c r="FI52" s="5"/>
      <c r="FJ52" s="5"/>
      <c r="FK52" s="5"/>
      <c r="FL52" s="5"/>
      <c r="FM52" s="5"/>
      <c r="FN52" s="5"/>
      <c r="FO52" s="5"/>
      <c r="FP52" s="5"/>
      <c r="FQ52" s="5"/>
    </row>
    <row r="53" spans="1:173" x14ac:dyDescent="0.2">
      <c r="A53" s="1">
        <v>4150</v>
      </c>
      <c r="B53" s="21" t="s">
        <v>47</v>
      </c>
      <c r="C53" s="43">
        <f t="shared" si="7"/>
        <v>25000</v>
      </c>
      <c r="D53" s="43"/>
      <c r="E53" s="43"/>
      <c r="F53" s="43"/>
      <c r="G53" s="43"/>
      <c r="H53" s="43"/>
      <c r="I53" s="43"/>
      <c r="J53" s="43"/>
      <c r="K53" s="43"/>
      <c r="L53" s="43">
        <v>2000</v>
      </c>
      <c r="M53" s="43"/>
      <c r="N53" s="43"/>
      <c r="O53" s="43"/>
      <c r="P53" s="43"/>
      <c r="Q53" s="38"/>
      <c r="R53" s="43"/>
      <c r="S53" s="43"/>
      <c r="T53" s="43"/>
      <c r="U53" s="43"/>
      <c r="V53" s="43"/>
      <c r="W53" s="43"/>
      <c r="X53" s="43"/>
      <c r="Y53" s="43">
        <v>5000</v>
      </c>
      <c r="Z53" s="43"/>
      <c r="AA53" s="43"/>
      <c r="AB53" s="43"/>
      <c r="AC53" s="43"/>
      <c r="AD53" s="43"/>
      <c r="AE53" s="43"/>
      <c r="AF53" s="43">
        <v>2000</v>
      </c>
      <c r="AG53" s="43"/>
      <c r="AH53" s="43">
        <v>16000</v>
      </c>
      <c r="AI53" s="43"/>
      <c r="AJ53" s="43"/>
      <c r="AK53" s="43"/>
      <c r="AL53" s="43"/>
      <c r="AM53" s="43"/>
      <c r="AN53" s="43"/>
      <c r="AO53" s="43"/>
      <c r="AP53" s="43"/>
      <c r="AQ53" s="43"/>
      <c r="AR53" s="43"/>
      <c r="AS53" s="4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5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5"/>
      <c r="FC53" s="5"/>
      <c r="FD53" s="5"/>
      <c r="FE53" s="5"/>
      <c r="FF53" s="5"/>
      <c r="FG53" s="5"/>
      <c r="FH53" s="5"/>
      <c r="FI53" s="5"/>
      <c r="FJ53" s="5"/>
      <c r="FK53" s="5"/>
      <c r="FL53" s="5"/>
      <c r="FM53" s="5"/>
      <c r="FN53" s="5"/>
      <c r="FO53" s="5"/>
      <c r="FP53" s="5"/>
      <c r="FQ53" s="5"/>
    </row>
    <row r="54" spans="1:173" x14ac:dyDescent="0.2">
      <c r="A54" s="1">
        <v>4200</v>
      </c>
      <c r="B54" s="21" t="s">
        <v>48</v>
      </c>
      <c r="C54" s="43">
        <f t="shared" si="7"/>
        <v>879974.57</v>
      </c>
      <c r="D54" s="43"/>
      <c r="E54" s="43">
        <v>6500</v>
      </c>
      <c r="F54" s="43">
        <v>25000</v>
      </c>
      <c r="G54" s="43">
        <v>47600</v>
      </c>
      <c r="H54" s="43">
        <v>17583</v>
      </c>
      <c r="I54" s="48">
        <v>2800</v>
      </c>
      <c r="J54" s="43">
        <v>8000</v>
      </c>
      <c r="K54" s="43"/>
      <c r="L54" s="43">
        <v>10000</v>
      </c>
      <c r="M54" s="43">
        <v>80000</v>
      </c>
      <c r="N54" s="43">
        <v>46240</v>
      </c>
      <c r="O54" s="43"/>
      <c r="P54" s="43">
        <v>3000</v>
      </c>
      <c r="Q54" s="39">
        <v>8000</v>
      </c>
      <c r="R54" s="43">
        <v>220000</v>
      </c>
      <c r="S54" s="43">
        <v>58300</v>
      </c>
      <c r="T54" s="43"/>
      <c r="U54" s="43">
        <v>5000</v>
      </c>
      <c r="V54" s="43">
        <v>6000</v>
      </c>
      <c r="W54" s="43"/>
      <c r="X54" s="43">
        <v>5000</v>
      </c>
      <c r="Y54" s="43">
        <v>8000</v>
      </c>
      <c r="Z54" s="43">
        <v>2230</v>
      </c>
      <c r="AA54" s="43"/>
      <c r="AB54" s="43">
        <v>10200</v>
      </c>
      <c r="AC54" s="43">
        <v>60000</v>
      </c>
      <c r="AD54" s="43">
        <v>3000</v>
      </c>
      <c r="AE54" s="43">
        <v>15000</v>
      </c>
      <c r="AF54" s="43">
        <v>8000</v>
      </c>
      <c r="AG54" s="43"/>
      <c r="AH54" s="43">
        <v>1000</v>
      </c>
      <c r="AI54" s="43"/>
      <c r="AJ54" s="43"/>
      <c r="AK54" s="43">
        <v>1000</v>
      </c>
      <c r="AL54" s="43">
        <v>7000</v>
      </c>
      <c r="AM54" s="43"/>
      <c r="AN54" s="43">
        <v>3821.57</v>
      </c>
      <c r="AO54" s="43">
        <v>15000</v>
      </c>
      <c r="AP54" s="43">
        <v>2000</v>
      </c>
      <c r="AQ54" s="43"/>
      <c r="AR54" s="43">
        <v>194700</v>
      </c>
      <c r="AS54" s="4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5"/>
      <c r="FE54" s="5"/>
      <c r="FF54" s="5"/>
      <c r="FG54" s="5"/>
      <c r="FH54" s="5"/>
      <c r="FI54" s="5"/>
      <c r="FJ54" s="5"/>
      <c r="FK54" s="5"/>
      <c r="FL54" s="5"/>
      <c r="FM54" s="5"/>
      <c r="FN54" s="5"/>
      <c r="FO54" s="5"/>
      <c r="FP54" s="5"/>
      <c r="FQ54" s="5"/>
    </row>
    <row r="55" spans="1:173" x14ac:dyDescent="0.2">
      <c r="A55" s="1">
        <v>4300</v>
      </c>
      <c r="B55" s="21" t="s">
        <v>49</v>
      </c>
      <c r="C55" s="43">
        <f t="shared" si="7"/>
        <v>17000</v>
      </c>
      <c r="D55" s="43"/>
      <c r="E55" s="43"/>
      <c r="F55" s="43"/>
      <c r="G55" s="43"/>
      <c r="H55" s="43"/>
      <c r="I55" s="43"/>
      <c r="J55" s="43"/>
      <c r="K55" s="43"/>
      <c r="L55" s="43">
        <v>500</v>
      </c>
      <c r="M55" s="43"/>
      <c r="N55" s="43"/>
      <c r="O55" s="43"/>
      <c r="P55" s="43"/>
      <c r="Q55" s="39">
        <v>5000</v>
      </c>
      <c r="R55" s="43"/>
      <c r="S55" s="43"/>
      <c r="T55" s="43"/>
      <c r="U55" s="43"/>
      <c r="V55" s="43"/>
      <c r="W55" s="43"/>
      <c r="X55" s="43"/>
      <c r="Y55" s="43">
        <v>5000</v>
      </c>
      <c r="Z55" s="43"/>
      <c r="AA55" s="43"/>
      <c r="AB55" s="43"/>
      <c r="AC55" s="43"/>
      <c r="AD55" s="43">
        <v>1000</v>
      </c>
      <c r="AE55" s="43"/>
      <c r="AF55" s="43"/>
      <c r="AG55" s="43"/>
      <c r="AH55" s="43">
        <v>5000</v>
      </c>
      <c r="AI55" s="43">
        <v>500</v>
      </c>
      <c r="AJ55" s="43"/>
      <c r="AK55" s="43"/>
      <c r="AL55" s="43"/>
      <c r="AM55" s="43"/>
      <c r="AN55" s="43"/>
      <c r="AO55" s="43"/>
      <c r="AP55" s="43"/>
      <c r="AQ55" s="43"/>
      <c r="AR55" s="43"/>
      <c r="AS55" s="4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/>
      <c r="CR55" s="5"/>
      <c r="CS55" s="5"/>
      <c r="CT55" s="5"/>
      <c r="CU55" s="5"/>
      <c r="CV55" s="5"/>
      <c r="CW55" s="5"/>
      <c r="CX55" s="5"/>
      <c r="CY55" s="5"/>
      <c r="CZ55" s="5"/>
      <c r="DA55" s="5"/>
      <c r="DB55" s="5"/>
      <c r="DC55" s="5"/>
      <c r="DD55" s="5"/>
      <c r="DE55" s="5"/>
      <c r="DF55" s="5"/>
      <c r="DG55" s="5"/>
      <c r="DH55" s="5"/>
      <c r="DI55" s="5"/>
      <c r="DJ55" s="5"/>
      <c r="DK55" s="5"/>
      <c r="DL55" s="5"/>
      <c r="DM55" s="5"/>
      <c r="DN55" s="5"/>
      <c r="DO55" s="5"/>
      <c r="DP55" s="5"/>
      <c r="DQ55" s="5"/>
      <c r="DR55" s="5"/>
      <c r="DS55" s="5"/>
      <c r="DT55" s="5"/>
      <c r="DU55" s="5"/>
      <c r="DV55" s="5"/>
      <c r="DW55" s="5"/>
      <c r="DX55" s="5"/>
      <c r="DY55" s="5"/>
      <c r="DZ55" s="5"/>
      <c r="EA55" s="5"/>
      <c r="EB55" s="5"/>
      <c r="EC55" s="5"/>
      <c r="ED55" s="5"/>
      <c r="EE55" s="5"/>
      <c r="EF55" s="5"/>
      <c r="EG55" s="5"/>
      <c r="EH55" s="5"/>
      <c r="EI55" s="5"/>
      <c r="EJ55" s="5"/>
      <c r="EK55" s="5"/>
      <c r="EL55" s="5"/>
      <c r="EM55" s="5"/>
      <c r="EN55" s="5"/>
      <c r="EO55" s="5"/>
      <c r="EP55" s="5"/>
      <c r="EQ55" s="5"/>
      <c r="ER55" s="5"/>
      <c r="ES55" s="5"/>
      <c r="ET55" s="5"/>
      <c r="EU55" s="5"/>
      <c r="EV55" s="5"/>
      <c r="EW55" s="5"/>
      <c r="EX55" s="5"/>
      <c r="EY55" s="5"/>
      <c r="EZ55" s="5"/>
      <c r="FA55" s="5"/>
      <c r="FB55" s="5"/>
      <c r="FC55" s="5"/>
      <c r="FD55" s="5"/>
      <c r="FE55" s="5"/>
      <c r="FF55" s="5"/>
      <c r="FG55" s="5"/>
      <c r="FH55" s="5"/>
      <c r="FI55" s="5"/>
      <c r="FJ55" s="5"/>
      <c r="FK55" s="5"/>
      <c r="FL55" s="5"/>
      <c r="FM55" s="5"/>
      <c r="FN55" s="5"/>
      <c r="FO55" s="5"/>
      <c r="FP55" s="5"/>
      <c r="FQ55" s="5"/>
    </row>
    <row r="56" spans="1:173" x14ac:dyDescent="0.2">
      <c r="A56" s="1">
        <v>4350</v>
      </c>
      <c r="B56" s="21" t="s">
        <v>50</v>
      </c>
      <c r="C56" s="43">
        <f t="shared" si="7"/>
        <v>0</v>
      </c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38"/>
      <c r="R56" s="43"/>
      <c r="S56" s="43"/>
      <c r="T56" s="43"/>
      <c r="U56" s="43"/>
      <c r="V56" s="43"/>
      <c r="W56" s="43"/>
      <c r="X56" s="43"/>
      <c r="Y56" s="43"/>
      <c r="Z56" s="43"/>
      <c r="AA56" s="43"/>
      <c r="AB56" s="43"/>
      <c r="AC56" s="43"/>
      <c r="AD56" s="43"/>
      <c r="AE56" s="43"/>
      <c r="AF56" s="43"/>
      <c r="AG56" s="43"/>
      <c r="AH56" s="43"/>
      <c r="AI56" s="43"/>
      <c r="AJ56" s="43"/>
      <c r="AK56" s="43"/>
      <c r="AL56" s="43"/>
      <c r="AM56" s="43"/>
      <c r="AN56" s="43"/>
      <c r="AO56" s="43"/>
      <c r="AP56" s="43"/>
      <c r="AQ56" s="43"/>
      <c r="AR56" s="43"/>
      <c r="AS56" s="4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  <c r="DK56" s="5"/>
      <c r="DL56" s="5"/>
      <c r="DM56" s="5"/>
      <c r="DN56" s="5"/>
      <c r="DO56" s="5"/>
      <c r="DP56" s="5"/>
      <c r="DQ56" s="5"/>
      <c r="DR56" s="5"/>
      <c r="DS56" s="5"/>
      <c r="DT56" s="5"/>
      <c r="DU56" s="5"/>
      <c r="DV56" s="5"/>
      <c r="DW56" s="5"/>
      <c r="DX56" s="5"/>
      <c r="DY56" s="5"/>
      <c r="DZ56" s="5"/>
      <c r="EA56" s="5"/>
      <c r="EB56" s="5"/>
      <c r="EC56" s="5"/>
      <c r="ED56" s="5"/>
      <c r="EE56" s="5"/>
      <c r="EF56" s="5"/>
      <c r="EG56" s="5"/>
      <c r="EH56" s="5"/>
      <c r="EI56" s="5"/>
      <c r="EJ56" s="5"/>
      <c r="EK56" s="5"/>
      <c r="EL56" s="5"/>
      <c r="EM56" s="5"/>
      <c r="EN56" s="5"/>
      <c r="EO56" s="5"/>
      <c r="EP56" s="5"/>
      <c r="EQ56" s="5"/>
      <c r="ER56" s="5"/>
      <c r="ES56" s="5"/>
      <c r="ET56" s="5"/>
      <c r="EU56" s="5"/>
      <c r="EV56" s="5"/>
      <c r="EW56" s="5"/>
      <c r="EX56" s="5"/>
      <c r="EY56" s="5"/>
      <c r="EZ56" s="5"/>
      <c r="FA56" s="5"/>
      <c r="FB56" s="5"/>
      <c r="FC56" s="5"/>
      <c r="FD56" s="5"/>
      <c r="FE56" s="5"/>
      <c r="FF56" s="5"/>
      <c r="FG56" s="5"/>
      <c r="FH56" s="5"/>
      <c r="FI56" s="5"/>
      <c r="FJ56" s="5"/>
      <c r="FK56" s="5"/>
      <c r="FL56" s="5"/>
      <c r="FM56" s="5"/>
      <c r="FN56" s="5"/>
      <c r="FO56" s="5"/>
      <c r="FP56" s="5"/>
      <c r="FQ56" s="5"/>
    </row>
    <row r="57" spans="1:173" x14ac:dyDescent="0.2">
      <c r="A57" s="1">
        <v>4500</v>
      </c>
      <c r="B57" s="21" t="s">
        <v>51</v>
      </c>
      <c r="C57" s="43">
        <f t="shared" si="7"/>
        <v>77711</v>
      </c>
      <c r="D57" s="43"/>
      <c r="E57" s="43"/>
      <c r="F57" s="43"/>
      <c r="G57" s="43"/>
      <c r="H57" s="43"/>
      <c r="I57" s="48">
        <v>15800</v>
      </c>
      <c r="J57" s="43"/>
      <c r="K57" s="43">
        <v>5000</v>
      </c>
      <c r="L57" s="43"/>
      <c r="M57" s="43"/>
      <c r="N57" s="43"/>
      <c r="O57" s="43"/>
      <c r="P57" s="43"/>
      <c r="Q57" s="38"/>
      <c r="R57" s="43"/>
      <c r="S57" s="43"/>
      <c r="T57" s="43"/>
      <c r="U57" s="43"/>
      <c r="V57" s="43"/>
      <c r="W57" s="43"/>
      <c r="X57" s="43"/>
      <c r="Y57" s="43">
        <v>30000</v>
      </c>
      <c r="Z57" s="43"/>
      <c r="AA57" s="43"/>
      <c r="AB57" s="43"/>
      <c r="AC57" s="43">
        <v>5000</v>
      </c>
      <c r="AD57" s="43"/>
      <c r="AE57" s="43"/>
      <c r="AF57" s="43"/>
      <c r="AG57" s="43"/>
      <c r="AH57" s="43"/>
      <c r="AI57" s="43"/>
      <c r="AJ57" s="43"/>
      <c r="AK57" s="43"/>
      <c r="AL57" s="43"/>
      <c r="AM57" s="43"/>
      <c r="AN57" s="43">
        <v>20411</v>
      </c>
      <c r="AO57" s="43"/>
      <c r="AP57" s="43"/>
      <c r="AQ57" s="43"/>
      <c r="AR57" s="43">
        <v>1500</v>
      </c>
      <c r="AS57" s="4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5"/>
      <c r="CL57" s="5"/>
      <c r="CM57" s="5"/>
      <c r="CN57" s="5"/>
      <c r="CO57" s="5"/>
      <c r="CP57" s="5"/>
      <c r="CQ57" s="5"/>
      <c r="CR57" s="5"/>
      <c r="CS57" s="5"/>
      <c r="CT57" s="5"/>
      <c r="CU57" s="5"/>
      <c r="CV57" s="5"/>
      <c r="CW57" s="5"/>
      <c r="CX57" s="5"/>
      <c r="CY57" s="5"/>
      <c r="CZ57" s="5"/>
      <c r="DA57" s="5"/>
      <c r="DB57" s="5"/>
      <c r="DC57" s="5"/>
      <c r="DD57" s="5"/>
      <c r="DE57" s="5"/>
      <c r="DF57" s="5"/>
      <c r="DG57" s="5"/>
      <c r="DH57" s="5"/>
      <c r="DI57" s="5"/>
      <c r="DJ57" s="5"/>
      <c r="DK57" s="5"/>
      <c r="DL57" s="5"/>
      <c r="DM57" s="5"/>
      <c r="DN57" s="5"/>
      <c r="DO57" s="5"/>
      <c r="DP57" s="5"/>
      <c r="DQ57" s="5"/>
      <c r="DR57" s="5"/>
      <c r="DS57" s="5"/>
      <c r="DT57" s="5"/>
      <c r="DU57" s="5"/>
      <c r="DV57" s="5"/>
      <c r="DW57" s="5"/>
      <c r="DX57" s="5"/>
      <c r="DY57" s="5"/>
      <c r="DZ57" s="5"/>
      <c r="EA57" s="5"/>
      <c r="EB57" s="5"/>
      <c r="EC57" s="5"/>
      <c r="ED57" s="5"/>
      <c r="EE57" s="5"/>
      <c r="EF57" s="5"/>
      <c r="EG57" s="5"/>
      <c r="EH57" s="5"/>
      <c r="EI57" s="5"/>
      <c r="EJ57" s="5"/>
      <c r="EK57" s="5"/>
      <c r="EL57" s="5"/>
      <c r="EM57" s="5"/>
      <c r="EN57" s="5"/>
      <c r="EO57" s="5"/>
      <c r="EP57" s="5"/>
      <c r="EQ57" s="5"/>
      <c r="ER57" s="5"/>
      <c r="ES57" s="5"/>
      <c r="ET57" s="5"/>
      <c r="EU57" s="5"/>
      <c r="EV57" s="5"/>
      <c r="EW57" s="5"/>
      <c r="EX57" s="5"/>
      <c r="EY57" s="5"/>
      <c r="EZ57" s="5"/>
      <c r="FA57" s="5"/>
      <c r="FB57" s="5"/>
      <c r="FC57" s="5"/>
      <c r="FD57" s="5"/>
      <c r="FE57" s="5"/>
      <c r="FF57" s="5"/>
      <c r="FG57" s="5"/>
      <c r="FH57" s="5"/>
      <c r="FI57" s="5"/>
      <c r="FJ57" s="5"/>
      <c r="FK57" s="5"/>
      <c r="FL57" s="5"/>
      <c r="FM57" s="5"/>
      <c r="FN57" s="5"/>
      <c r="FO57" s="5"/>
      <c r="FP57" s="5"/>
      <c r="FQ57" s="5"/>
    </row>
    <row r="58" spans="1:173" x14ac:dyDescent="0.2">
      <c r="A58" s="1">
        <v>4510</v>
      </c>
      <c r="B58" s="21" t="s">
        <v>52</v>
      </c>
      <c r="C58" s="43">
        <f t="shared" si="7"/>
        <v>137656.04999999999</v>
      </c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>
        <v>10000</v>
      </c>
      <c r="Q58" s="39">
        <v>10000</v>
      </c>
      <c r="R58" s="43"/>
      <c r="S58" s="43"/>
      <c r="T58" s="43"/>
      <c r="U58" s="43"/>
      <c r="V58" s="43"/>
      <c r="W58" s="43"/>
      <c r="X58" s="43"/>
      <c r="Y58" s="43"/>
      <c r="Z58" s="43"/>
      <c r="AA58" s="43"/>
      <c r="AB58" s="43">
        <v>10000</v>
      </c>
      <c r="AC58" s="43"/>
      <c r="AD58" s="43">
        <v>15000</v>
      </c>
      <c r="AE58" s="43"/>
      <c r="AF58" s="43"/>
      <c r="AG58" s="43"/>
      <c r="AH58" s="43"/>
      <c r="AI58" s="43"/>
      <c r="AJ58" s="43"/>
      <c r="AK58" s="43"/>
      <c r="AL58" s="43">
        <v>20000</v>
      </c>
      <c r="AM58" s="43"/>
      <c r="AN58" s="43">
        <v>7306.05</v>
      </c>
      <c r="AO58" s="43"/>
      <c r="AP58" s="43"/>
      <c r="AQ58" s="43"/>
      <c r="AR58" s="43">
        <v>65350</v>
      </c>
      <c r="AS58" s="4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  <c r="EJ58" s="5"/>
      <c r="EK58" s="5"/>
      <c r="EL58" s="5"/>
      <c r="EM58" s="5"/>
      <c r="EN58" s="5"/>
      <c r="EO58" s="5"/>
      <c r="EP58" s="5"/>
      <c r="EQ58" s="5"/>
      <c r="ER58" s="5"/>
      <c r="ES58" s="5"/>
      <c r="ET58" s="5"/>
      <c r="EU58" s="5"/>
      <c r="EV58" s="5"/>
      <c r="EW58" s="5"/>
      <c r="EX58" s="5"/>
      <c r="EY58" s="5"/>
      <c r="EZ58" s="5"/>
      <c r="FA58" s="5"/>
      <c r="FB58" s="5"/>
      <c r="FC58" s="5"/>
      <c r="FD58" s="5"/>
      <c r="FE58" s="5"/>
      <c r="FF58" s="5"/>
      <c r="FG58" s="5"/>
      <c r="FH58" s="5"/>
      <c r="FI58" s="5"/>
      <c r="FJ58" s="5"/>
      <c r="FK58" s="5"/>
      <c r="FL58" s="5"/>
      <c r="FM58" s="5"/>
      <c r="FN58" s="5"/>
      <c r="FO58" s="5"/>
      <c r="FP58" s="5"/>
      <c r="FQ58" s="5"/>
    </row>
    <row r="59" spans="1:173" x14ac:dyDescent="0.2">
      <c r="A59" s="1">
        <v>4590</v>
      </c>
      <c r="B59" s="21" t="s">
        <v>53</v>
      </c>
      <c r="C59" s="43">
        <f t="shared" si="7"/>
        <v>0</v>
      </c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38"/>
      <c r="R59" s="43"/>
      <c r="S59" s="43"/>
      <c r="T59" s="43"/>
      <c r="U59" s="43"/>
      <c r="V59" s="43"/>
      <c r="W59" s="43"/>
      <c r="X59" s="43"/>
      <c r="Y59" s="43"/>
      <c r="Z59" s="43"/>
      <c r="AA59" s="43"/>
      <c r="AB59" s="43"/>
      <c r="AC59" s="43"/>
      <c r="AD59" s="43"/>
      <c r="AE59" s="43"/>
      <c r="AF59" s="43"/>
      <c r="AG59" s="43"/>
      <c r="AH59" s="43"/>
      <c r="AI59" s="43"/>
      <c r="AJ59" s="43"/>
      <c r="AK59" s="43"/>
      <c r="AL59" s="43"/>
      <c r="AM59" s="43"/>
      <c r="AN59" s="43"/>
      <c r="AO59" s="43"/>
      <c r="AP59" s="43"/>
      <c r="AQ59" s="43"/>
      <c r="AR59" s="43"/>
      <c r="AS59" s="4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  <c r="CC59" s="5"/>
      <c r="CD59" s="5"/>
      <c r="CE59" s="5"/>
      <c r="CF59" s="5"/>
      <c r="CG59" s="5"/>
      <c r="CH59" s="5"/>
      <c r="CI59" s="5"/>
      <c r="CJ59" s="5"/>
      <c r="CK59" s="5"/>
      <c r="CL59" s="5"/>
      <c r="CM59" s="5"/>
      <c r="CN59" s="5"/>
      <c r="CO59" s="5"/>
      <c r="CP59" s="5"/>
      <c r="CQ59" s="5"/>
      <c r="CR59" s="5"/>
      <c r="CS59" s="5"/>
      <c r="CT59" s="5"/>
      <c r="CU59" s="5"/>
      <c r="CV59" s="5"/>
      <c r="CW59" s="5"/>
      <c r="CX59" s="5"/>
      <c r="CY59" s="5"/>
      <c r="CZ59" s="5"/>
      <c r="DA59" s="5"/>
      <c r="DB59" s="5"/>
      <c r="DC59" s="5"/>
      <c r="DD59" s="5"/>
      <c r="DE59" s="5"/>
      <c r="DF59" s="5"/>
      <c r="DG59" s="5"/>
      <c r="DH59" s="5"/>
      <c r="DI59" s="5"/>
      <c r="DJ59" s="5"/>
      <c r="DK59" s="5"/>
      <c r="DL59" s="5"/>
      <c r="DM59" s="5"/>
      <c r="DN59" s="5"/>
      <c r="DO59" s="5"/>
      <c r="DP59" s="5"/>
      <c r="DQ59" s="5"/>
      <c r="DR59" s="5"/>
      <c r="DS59" s="5"/>
      <c r="DT59" s="5"/>
      <c r="DU59" s="5"/>
      <c r="DV59" s="5"/>
      <c r="DW59" s="5"/>
      <c r="DX59" s="5"/>
      <c r="DY59" s="5"/>
      <c r="DZ59" s="5"/>
      <c r="EA59" s="5"/>
      <c r="EB59" s="5"/>
      <c r="EC59" s="5"/>
      <c r="ED59" s="5"/>
      <c r="EE59" s="5"/>
      <c r="EF59" s="5"/>
      <c r="EG59" s="5"/>
      <c r="EH59" s="5"/>
      <c r="EI59" s="5"/>
      <c r="EJ59" s="5"/>
      <c r="EK59" s="5"/>
      <c r="EL59" s="5"/>
      <c r="EM59" s="5"/>
      <c r="EN59" s="5"/>
      <c r="EO59" s="5"/>
      <c r="EP59" s="5"/>
      <c r="EQ59" s="5"/>
      <c r="ER59" s="5"/>
      <c r="ES59" s="5"/>
      <c r="ET59" s="5"/>
      <c r="EU59" s="5"/>
      <c r="EV59" s="5"/>
      <c r="EW59" s="5"/>
      <c r="EX59" s="5"/>
      <c r="EY59" s="5"/>
      <c r="EZ59" s="5"/>
      <c r="FA59" s="5"/>
      <c r="FB59" s="5"/>
      <c r="FC59" s="5"/>
      <c r="FD59" s="5"/>
      <c r="FE59" s="5"/>
      <c r="FF59" s="5"/>
      <c r="FG59" s="5"/>
      <c r="FH59" s="5"/>
      <c r="FI59" s="5"/>
      <c r="FJ59" s="5"/>
      <c r="FK59" s="5"/>
      <c r="FL59" s="5"/>
      <c r="FM59" s="5"/>
      <c r="FN59" s="5"/>
      <c r="FO59" s="5"/>
      <c r="FP59" s="5"/>
      <c r="FQ59" s="5"/>
    </row>
    <row r="60" spans="1:173" x14ac:dyDescent="0.2">
      <c r="A60" s="1">
        <v>4700</v>
      </c>
      <c r="B60" s="21" t="s">
        <v>54</v>
      </c>
      <c r="C60" s="43">
        <f t="shared" si="7"/>
        <v>773510</v>
      </c>
      <c r="D60" s="43"/>
      <c r="E60" s="43">
        <v>5500</v>
      </c>
      <c r="F60" s="43">
        <v>10800</v>
      </c>
      <c r="G60" s="43"/>
      <c r="H60" s="43"/>
      <c r="I60" s="43">
        <v>8910</v>
      </c>
      <c r="J60" s="43"/>
      <c r="K60" s="43"/>
      <c r="L60" s="43"/>
      <c r="M60" s="43">
        <v>200000</v>
      </c>
      <c r="N60" s="43">
        <v>13640</v>
      </c>
      <c r="O60" s="43"/>
      <c r="P60" s="43">
        <v>66000</v>
      </c>
      <c r="Q60" s="39">
        <v>30000</v>
      </c>
      <c r="R60" s="43">
        <v>100000</v>
      </c>
      <c r="S60" s="43">
        <v>30000</v>
      </c>
      <c r="T60" s="43"/>
      <c r="U60" s="43"/>
      <c r="V60" s="43"/>
      <c r="W60" s="43"/>
      <c r="X60" s="43">
        <v>8000</v>
      </c>
      <c r="Y60" s="43">
        <v>40000</v>
      </c>
      <c r="Z60" s="43"/>
      <c r="AA60" s="43"/>
      <c r="AB60" s="43"/>
      <c r="AC60" s="43"/>
      <c r="AD60" s="43"/>
      <c r="AE60" s="43">
        <v>20000</v>
      </c>
      <c r="AF60" s="43"/>
      <c r="AG60" s="43"/>
      <c r="AH60" s="43"/>
      <c r="AI60" s="43"/>
      <c r="AJ60" s="43"/>
      <c r="AK60" s="43"/>
      <c r="AL60" s="43"/>
      <c r="AM60" s="43"/>
      <c r="AN60" s="43">
        <v>207000</v>
      </c>
      <c r="AO60" s="43"/>
      <c r="AP60" s="43"/>
      <c r="AQ60" s="43"/>
      <c r="AR60" s="43">
        <v>33660</v>
      </c>
      <c r="AS60" s="4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/>
      <c r="CL60" s="5"/>
      <c r="CM60" s="5"/>
      <c r="CN60" s="5"/>
      <c r="CO60" s="5"/>
      <c r="CP60" s="5"/>
      <c r="CQ60" s="5"/>
      <c r="CR60" s="5"/>
      <c r="CS60" s="5"/>
      <c r="CT60" s="5"/>
      <c r="CU60" s="5"/>
      <c r="CV60" s="5"/>
      <c r="CW60" s="5"/>
      <c r="CX60" s="5"/>
      <c r="CY60" s="5"/>
      <c r="CZ60" s="5"/>
      <c r="DA60" s="5"/>
      <c r="DB60" s="5"/>
      <c r="DC60" s="5"/>
      <c r="DD60" s="5"/>
      <c r="DE60" s="5"/>
      <c r="DF60" s="5"/>
      <c r="DG60" s="5"/>
      <c r="DH60" s="5"/>
      <c r="DI60" s="5"/>
      <c r="DJ60" s="5"/>
      <c r="DK60" s="5"/>
      <c r="DL60" s="5"/>
      <c r="DM60" s="5"/>
      <c r="DN60" s="5"/>
      <c r="DO60" s="5"/>
      <c r="DP60" s="5"/>
      <c r="DQ60" s="5"/>
      <c r="DR60" s="5"/>
      <c r="DS60" s="5"/>
      <c r="DT60" s="5"/>
      <c r="DU60" s="5"/>
      <c r="DV60" s="5"/>
      <c r="DW60" s="5"/>
      <c r="DX60" s="5"/>
      <c r="DY60" s="5"/>
      <c r="DZ60" s="5"/>
      <c r="EA60" s="5"/>
      <c r="EB60" s="5"/>
      <c r="EC60" s="5"/>
      <c r="ED60" s="5"/>
      <c r="EE60" s="5"/>
      <c r="EF60" s="5"/>
      <c r="EG60" s="5"/>
      <c r="EH60" s="5"/>
      <c r="EI60" s="5"/>
      <c r="EJ60" s="5"/>
      <c r="EK60" s="5"/>
      <c r="EL60" s="5"/>
      <c r="EM60" s="5"/>
      <c r="EN60" s="5"/>
      <c r="EO60" s="5"/>
      <c r="EP60" s="5"/>
      <c r="EQ60" s="5"/>
      <c r="ER60" s="5"/>
      <c r="ES60" s="5"/>
      <c r="ET60" s="5"/>
      <c r="EU60" s="5"/>
      <c r="EV60" s="5"/>
      <c r="EW60" s="5"/>
      <c r="EX60" s="5"/>
      <c r="EY60" s="5"/>
      <c r="EZ60" s="5"/>
      <c r="FA60" s="5"/>
      <c r="FB60" s="5"/>
      <c r="FC60" s="5"/>
      <c r="FD60" s="5"/>
      <c r="FE60" s="5"/>
      <c r="FF60" s="5"/>
      <c r="FG60" s="5"/>
      <c r="FH60" s="5"/>
      <c r="FI60" s="5"/>
      <c r="FJ60" s="5"/>
      <c r="FK60" s="5"/>
      <c r="FL60" s="5"/>
      <c r="FM60" s="5"/>
      <c r="FN60" s="5"/>
      <c r="FO60" s="5"/>
      <c r="FP60" s="5"/>
      <c r="FQ60" s="5"/>
    </row>
    <row r="61" spans="1:173" x14ac:dyDescent="0.2">
      <c r="A61" s="1">
        <v>4800</v>
      </c>
      <c r="B61" s="21" t="s">
        <v>55</v>
      </c>
      <c r="C61" s="43">
        <f t="shared" si="7"/>
        <v>1045137.5</v>
      </c>
      <c r="D61" s="43"/>
      <c r="E61" s="43"/>
      <c r="F61" s="43">
        <v>38000</v>
      </c>
      <c r="G61" s="43"/>
      <c r="H61" s="43"/>
      <c r="I61" s="48">
        <v>4000</v>
      </c>
      <c r="J61" s="43">
        <v>30000</v>
      </c>
      <c r="K61" s="43"/>
      <c r="L61" s="43"/>
      <c r="M61" s="43">
        <v>50000</v>
      </c>
      <c r="N61" s="43">
        <v>240000</v>
      </c>
      <c r="O61" s="43">
        <v>74200</v>
      </c>
      <c r="P61" s="43"/>
      <c r="Q61" s="39">
        <v>100000</v>
      </c>
      <c r="R61" s="43">
        <v>185000</v>
      </c>
      <c r="S61" s="43">
        <v>7000</v>
      </c>
      <c r="T61" s="43"/>
      <c r="U61" s="43">
        <v>1000</v>
      </c>
      <c r="V61" s="43"/>
      <c r="W61" s="43"/>
      <c r="X61" s="43">
        <v>41000</v>
      </c>
      <c r="Y61" s="43">
        <v>50000</v>
      </c>
      <c r="Z61" s="43"/>
      <c r="AA61" s="43"/>
      <c r="AB61" s="43">
        <v>80000</v>
      </c>
      <c r="AC61" s="43">
        <v>32000</v>
      </c>
      <c r="AD61" s="43"/>
      <c r="AE61" s="43">
        <v>5000</v>
      </c>
      <c r="AF61" s="43">
        <v>1000</v>
      </c>
      <c r="AG61" s="43"/>
      <c r="AH61" s="43"/>
      <c r="AI61" s="43">
        <v>35000</v>
      </c>
      <c r="AJ61" s="43"/>
      <c r="AK61" s="43">
        <v>13000</v>
      </c>
      <c r="AL61" s="43">
        <v>25000</v>
      </c>
      <c r="AM61" s="43"/>
      <c r="AN61" s="43">
        <v>4937.5</v>
      </c>
      <c r="AO61" s="43">
        <v>7000</v>
      </c>
      <c r="AP61" s="43">
        <v>10000</v>
      </c>
      <c r="AQ61" s="43"/>
      <c r="AR61" s="43">
        <v>12000</v>
      </c>
      <c r="AS61" s="4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  <c r="CC61" s="5"/>
      <c r="CD61" s="5"/>
      <c r="CE61" s="5"/>
      <c r="CF61" s="5"/>
      <c r="CG61" s="5"/>
      <c r="CH61" s="5"/>
      <c r="CI61" s="5"/>
      <c r="CJ61" s="5"/>
      <c r="CK61" s="5"/>
      <c r="CL61" s="5"/>
      <c r="CM61" s="5"/>
      <c r="CN61" s="5"/>
      <c r="CO61" s="5"/>
      <c r="CP61" s="5"/>
      <c r="CQ61" s="5"/>
      <c r="CR61" s="5"/>
      <c r="CS61" s="5"/>
      <c r="CT61" s="5"/>
      <c r="CU61" s="5"/>
      <c r="CV61" s="5"/>
      <c r="CW61" s="5"/>
      <c r="CX61" s="5"/>
      <c r="CY61" s="5"/>
      <c r="CZ61" s="5"/>
      <c r="DA61" s="5"/>
      <c r="DB61" s="5"/>
      <c r="DC61" s="5"/>
      <c r="DD61" s="5"/>
      <c r="DE61" s="5"/>
      <c r="DF61" s="5"/>
      <c r="DG61" s="5"/>
      <c r="DH61" s="5"/>
      <c r="DI61" s="5"/>
      <c r="DJ61" s="5"/>
      <c r="DK61" s="5"/>
      <c r="DL61" s="5"/>
      <c r="DM61" s="5"/>
      <c r="DN61" s="5"/>
      <c r="DO61" s="5"/>
      <c r="DP61" s="5"/>
      <c r="DQ61" s="5"/>
      <c r="DR61" s="5"/>
      <c r="DS61" s="5"/>
      <c r="DT61" s="5"/>
      <c r="DU61" s="5"/>
      <c r="DV61" s="5"/>
      <c r="DW61" s="5"/>
      <c r="DX61" s="5"/>
      <c r="DY61" s="5"/>
      <c r="DZ61" s="5"/>
      <c r="EA61" s="5"/>
      <c r="EB61" s="5"/>
      <c r="EC61" s="5"/>
      <c r="ED61" s="5"/>
      <c r="EE61" s="5"/>
      <c r="EF61" s="5"/>
      <c r="EG61" s="5"/>
      <c r="EH61" s="5"/>
      <c r="EI61" s="5"/>
      <c r="EJ61" s="5"/>
      <c r="EK61" s="5"/>
      <c r="EL61" s="5"/>
      <c r="EM61" s="5"/>
      <c r="EN61" s="5"/>
      <c r="EO61" s="5"/>
      <c r="EP61" s="5"/>
      <c r="EQ61" s="5"/>
      <c r="ER61" s="5"/>
      <c r="ES61" s="5"/>
      <c r="ET61" s="5"/>
      <c r="EU61" s="5"/>
      <c r="EV61" s="5"/>
      <c r="EW61" s="5"/>
      <c r="EX61" s="5"/>
      <c r="EY61" s="5"/>
      <c r="EZ61" s="5"/>
      <c r="FA61" s="5"/>
      <c r="FB61" s="5"/>
      <c r="FC61" s="5"/>
      <c r="FD61" s="5"/>
      <c r="FE61" s="5"/>
      <c r="FF61" s="5"/>
      <c r="FG61" s="5"/>
      <c r="FH61" s="5"/>
      <c r="FI61" s="5"/>
      <c r="FJ61" s="5"/>
      <c r="FK61" s="5"/>
      <c r="FL61" s="5"/>
      <c r="FM61" s="5"/>
      <c r="FN61" s="5"/>
      <c r="FO61" s="5"/>
      <c r="FP61" s="5"/>
      <c r="FQ61" s="5"/>
    </row>
    <row r="62" spans="1:173" x14ac:dyDescent="0.2">
      <c r="A62" s="3">
        <v>4990</v>
      </c>
      <c r="B62" s="28" t="s">
        <v>56</v>
      </c>
      <c r="C62" s="43">
        <f t="shared" si="7"/>
        <v>32000</v>
      </c>
      <c r="D62" s="43"/>
      <c r="E62" s="43"/>
      <c r="F62" s="43"/>
      <c r="G62" s="43"/>
      <c r="H62" s="43"/>
      <c r="I62" s="43"/>
      <c r="J62" s="43">
        <v>2000</v>
      </c>
      <c r="K62" s="43"/>
      <c r="L62" s="43"/>
      <c r="M62" s="43"/>
      <c r="N62" s="43"/>
      <c r="O62" s="43"/>
      <c r="P62" s="43"/>
      <c r="Q62" s="39">
        <v>30000</v>
      </c>
      <c r="R62" s="43"/>
      <c r="S62" s="43"/>
      <c r="T62" s="43"/>
      <c r="U62" s="43"/>
      <c r="V62" s="43"/>
      <c r="W62" s="43"/>
      <c r="X62" s="43"/>
      <c r="Y62" s="43"/>
      <c r="Z62" s="43"/>
      <c r="AA62" s="43"/>
      <c r="AB62" s="43"/>
      <c r="AC62" s="43"/>
      <c r="AD62" s="43"/>
      <c r="AE62" s="43"/>
      <c r="AF62" s="43"/>
      <c r="AG62" s="43"/>
      <c r="AH62" s="43"/>
      <c r="AI62" s="43"/>
      <c r="AJ62" s="43"/>
      <c r="AK62" s="43"/>
      <c r="AL62" s="43"/>
      <c r="AM62" s="43"/>
      <c r="AN62" s="43"/>
      <c r="AO62" s="43"/>
      <c r="AP62" s="43"/>
      <c r="AQ62" s="43"/>
      <c r="AR62" s="43"/>
      <c r="AS62" s="4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5"/>
      <c r="EH62" s="5"/>
      <c r="EI62" s="5"/>
      <c r="EJ62" s="5"/>
      <c r="EK62" s="5"/>
      <c r="EL62" s="5"/>
      <c r="EM62" s="5"/>
      <c r="EN62" s="5"/>
      <c r="EO62" s="5"/>
      <c r="EP62" s="5"/>
      <c r="EQ62" s="5"/>
      <c r="ER62" s="5"/>
      <c r="ES62" s="5"/>
      <c r="ET62" s="5"/>
      <c r="EU62" s="5"/>
      <c r="EV62" s="5"/>
      <c r="EW62" s="5"/>
      <c r="EX62" s="5"/>
      <c r="EY62" s="5"/>
      <c r="EZ62" s="5"/>
      <c r="FA62" s="5"/>
      <c r="FB62" s="5"/>
      <c r="FC62" s="5"/>
      <c r="FD62" s="5"/>
      <c r="FE62" s="5"/>
      <c r="FF62" s="5"/>
      <c r="FG62" s="5"/>
      <c r="FH62" s="5"/>
      <c r="FI62" s="5"/>
      <c r="FJ62" s="5"/>
      <c r="FK62" s="5"/>
      <c r="FL62" s="5"/>
      <c r="FM62" s="5"/>
      <c r="FN62" s="5"/>
      <c r="FO62" s="5"/>
      <c r="FP62" s="5"/>
      <c r="FQ62" s="5"/>
    </row>
    <row r="63" spans="1:173" x14ac:dyDescent="0.2">
      <c r="A63" s="1">
        <v>4990</v>
      </c>
      <c r="B63" s="21" t="s">
        <v>57</v>
      </c>
      <c r="C63" s="43">
        <f t="shared" si="7"/>
        <v>441171.88</v>
      </c>
      <c r="D63" s="43"/>
      <c r="E63" s="43">
        <v>4500</v>
      </c>
      <c r="F63" s="43">
        <v>15000</v>
      </c>
      <c r="G63" s="43"/>
      <c r="H63" s="43">
        <v>10000</v>
      </c>
      <c r="I63" s="43"/>
      <c r="J63" s="43">
        <v>20621.88</v>
      </c>
      <c r="K63" s="43">
        <v>9000</v>
      </c>
      <c r="L63" s="43">
        <v>5000</v>
      </c>
      <c r="M63" s="43">
        <v>60000</v>
      </c>
      <c r="N63" s="43">
        <v>40000</v>
      </c>
      <c r="O63" s="43"/>
      <c r="P63" s="43">
        <v>72500</v>
      </c>
      <c r="Q63" s="38"/>
      <c r="R63" s="43"/>
      <c r="S63" s="43">
        <v>800</v>
      </c>
      <c r="T63" s="43">
        <v>1000</v>
      </c>
      <c r="U63" s="43">
        <v>3000</v>
      </c>
      <c r="V63" s="43">
        <v>2000</v>
      </c>
      <c r="W63" s="43"/>
      <c r="X63" s="43">
        <v>2000</v>
      </c>
      <c r="Y63" s="43">
        <v>20000</v>
      </c>
      <c r="Z63" s="43"/>
      <c r="AA63" s="43"/>
      <c r="AB63" s="43">
        <v>8000</v>
      </c>
      <c r="AC63" s="43"/>
      <c r="AD63" s="43">
        <v>35000</v>
      </c>
      <c r="AE63" s="43">
        <v>25000</v>
      </c>
      <c r="AF63" s="43">
        <v>8000</v>
      </c>
      <c r="AG63" s="43"/>
      <c r="AH63" s="43">
        <v>10000</v>
      </c>
      <c r="AI63" s="43">
        <v>3000</v>
      </c>
      <c r="AJ63" s="43">
        <v>5000</v>
      </c>
      <c r="AK63" s="43">
        <v>14000</v>
      </c>
      <c r="AL63" s="43">
        <v>10000</v>
      </c>
      <c r="AM63" s="43">
        <v>1000</v>
      </c>
      <c r="AN63" s="43"/>
      <c r="AO63" s="43">
        <v>10000</v>
      </c>
      <c r="AP63" s="43"/>
      <c r="AQ63" s="43"/>
      <c r="AR63" s="43">
        <v>46750</v>
      </c>
      <c r="AS63" s="4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5"/>
      <c r="CL63" s="5"/>
      <c r="CM63" s="5"/>
      <c r="CN63" s="5"/>
      <c r="CO63" s="5"/>
      <c r="CP63" s="5"/>
      <c r="CQ63" s="5"/>
      <c r="CR63" s="5"/>
      <c r="CS63" s="5"/>
      <c r="CT63" s="5"/>
      <c r="CU63" s="5"/>
      <c r="CV63" s="5"/>
      <c r="CW63" s="5"/>
      <c r="CX63" s="5"/>
      <c r="CY63" s="5"/>
      <c r="CZ63" s="5"/>
      <c r="DA63" s="5"/>
      <c r="DB63" s="5"/>
      <c r="DC63" s="5"/>
      <c r="DD63" s="5"/>
      <c r="DE63" s="5"/>
      <c r="DF63" s="5"/>
      <c r="DG63" s="5"/>
      <c r="DH63" s="5"/>
      <c r="DI63" s="5"/>
      <c r="DJ63" s="5"/>
      <c r="DK63" s="5"/>
      <c r="DL63" s="5"/>
      <c r="DM63" s="5"/>
      <c r="DN63" s="5"/>
      <c r="DO63" s="5"/>
      <c r="DP63" s="5"/>
      <c r="DQ63" s="5"/>
      <c r="DR63" s="5"/>
      <c r="DS63" s="5"/>
      <c r="DT63" s="5"/>
      <c r="DU63" s="5"/>
      <c r="DV63" s="5"/>
      <c r="DW63" s="5"/>
      <c r="DX63" s="5"/>
      <c r="DY63" s="5"/>
      <c r="DZ63" s="5"/>
      <c r="EA63" s="5"/>
      <c r="EB63" s="5"/>
      <c r="EC63" s="5"/>
      <c r="ED63" s="5"/>
      <c r="EE63" s="5"/>
      <c r="EF63" s="5"/>
      <c r="EG63" s="5"/>
      <c r="EH63" s="5"/>
      <c r="EI63" s="5"/>
      <c r="EJ63" s="5"/>
      <c r="EK63" s="5"/>
      <c r="EL63" s="5"/>
      <c r="EM63" s="5"/>
      <c r="EN63" s="5"/>
      <c r="EO63" s="5"/>
      <c r="EP63" s="5"/>
      <c r="EQ63" s="5"/>
      <c r="ER63" s="5"/>
      <c r="ES63" s="5"/>
      <c r="ET63" s="5"/>
      <c r="EU63" s="5"/>
      <c r="EV63" s="5"/>
      <c r="EW63" s="5"/>
      <c r="EX63" s="5"/>
      <c r="EY63" s="5"/>
      <c r="EZ63" s="5"/>
      <c r="FA63" s="5"/>
      <c r="FB63" s="5"/>
      <c r="FC63" s="5"/>
      <c r="FD63" s="5"/>
      <c r="FE63" s="5"/>
      <c r="FF63" s="5"/>
      <c r="FG63" s="5"/>
      <c r="FH63" s="5"/>
      <c r="FI63" s="5"/>
      <c r="FJ63" s="5"/>
      <c r="FK63" s="5"/>
      <c r="FL63" s="5"/>
      <c r="FM63" s="5"/>
      <c r="FN63" s="5"/>
      <c r="FO63" s="5"/>
      <c r="FP63" s="5"/>
      <c r="FQ63" s="5"/>
    </row>
    <row r="64" spans="1:173" x14ac:dyDescent="0.2">
      <c r="A64" s="1">
        <v>6010</v>
      </c>
      <c r="B64" s="21" t="s">
        <v>41</v>
      </c>
      <c r="C64" s="43">
        <f t="shared" si="7"/>
        <v>60703</v>
      </c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39">
        <v>20703</v>
      </c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3"/>
      <c r="AI64" s="43"/>
      <c r="AJ64" s="43">
        <v>40000</v>
      </c>
      <c r="AK64" s="43"/>
      <c r="AL64" s="43"/>
      <c r="AM64" s="43"/>
      <c r="AN64" s="43"/>
      <c r="AO64" s="43"/>
      <c r="AP64" s="43"/>
      <c r="AQ64" s="43"/>
      <c r="AR64" s="43"/>
      <c r="AS64" s="4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s="5"/>
      <c r="DK64" s="5"/>
      <c r="DL64" s="5"/>
      <c r="DM64" s="5"/>
      <c r="DN64" s="5"/>
      <c r="DO64" s="5"/>
      <c r="DP64" s="5"/>
      <c r="DQ64" s="5"/>
      <c r="DR64" s="5"/>
      <c r="DS64" s="5"/>
      <c r="DT64" s="5"/>
      <c r="DU64" s="5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5"/>
      <c r="EH64" s="5"/>
      <c r="EI64" s="5"/>
      <c r="EJ64" s="5"/>
      <c r="EK64" s="5"/>
      <c r="EL64" s="5"/>
      <c r="EM64" s="5"/>
      <c r="EN64" s="5"/>
      <c r="EO64" s="5"/>
      <c r="EP64" s="5"/>
      <c r="EQ64" s="5"/>
      <c r="ER64" s="5"/>
      <c r="ES64" s="5"/>
      <c r="ET64" s="5"/>
      <c r="EU64" s="5"/>
      <c r="EV64" s="5"/>
      <c r="EW64" s="5"/>
      <c r="EX64" s="5"/>
      <c r="EY64" s="5"/>
      <c r="EZ64" s="5"/>
      <c r="FA64" s="5"/>
      <c r="FB64" s="5"/>
      <c r="FC64" s="5"/>
      <c r="FD64" s="5"/>
      <c r="FE64" s="5"/>
      <c r="FF64" s="5"/>
      <c r="FG64" s="5"/>
      <c r="FH64" s="5"/>
      <c r="FI64" s="5"/>
      <c r="FJ64" s="5"/>
      <c r="FK64" s="5"/>
      <c r="FL64" s="5"/>
      <c r="FM64" s="5"/>
      <c r="FN64" s="5"/>
      <c r="FO64" s="5"/>
      <c r="FP64" s="5"/>
      <c r="FQ64" s="5"/>
    </row>
    <row r="65" spans="1:173" x14ac:dyDescent="0.2">
      <c r="A65" s="1">
        <v>6015</v>
      </c>
      <c r="B65" s="21" t="s">
        <v>42</v>
      </c>
      <c r="C65" s="43">
        <f t="shared" si="7"/>
        <v>0</v>
      </c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38"/>
      <c r="R65" s="43"/>
      <c r="S65" s="43"/>
      <c r="T65" s="43"/>
      <c r="U65" s="43"/>
      <c r="V65" s="43"/>
      <c r="W65" s="43"/>
      <c r="X65" s="43"/>
      <c r="Y65" s="43"/>
      <c r="Z65" s="43"/>
      <c r="AA65" s="43"/>
      <c r="AB65" s="43"/>
      <c r="AC65" s="43"/>
      <c r="AD65" s="43"/>
      <c r="AE65" s="43"/>
      <c r="AF65" s="43"/>
      <c r="AG65" s="43"/>
      <c r="AH65" s="43"/>
      <c r="AI65" s="43"/>
      <c r="AJ65" s="43"/>
      <c r="AK65" s="43"/>
      <c r="AL65" s="43"/>
      <c r="AM65" s="43"/>
      <c r="AN65" s="43"/>
      <c r="AO65" s="43"/>
      <c r="AP65" s="43"/>
      <c r="AQ65" s="43"/>
      <c r="AR65" s="43"/>
      <c r="AS65" s="4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  <c r="CJ65" s="5"/>
      <c r="CK65" s="5"/>
      <c r="CL65" s="5"/>
      <c r="CM65" s="5"/>
      <c r="CN65" s="5"/>
      <c r="CO65" s="5"/>
      <c r="CP65" s="5"/>
      <c r="CQ65" s="5"/>
      <c r="CR65" s="5"/>
      <c r="CS65" s="5"/>
      <c r="CT65" s="5"/>
      <c r="CU65" s="5"/>
      <c r="CV65" s="5"/>
      <c r="CW65" s="5"/>
      <c r="CX65" s="5"/>
      <c r="CY65" s="5"/>
      <c r="CZ65" s="5"/>
      <c r="DA65" s="5"/>
      <c r="DB65" s="5"/>
      <c r="DC65" s="5"/>
      <c r="DD65" s="5"/>
      <c r="DE65" s="5"/>
      <c r="DF65" s="5"/>
      <c r="DG65" s="5"/>
      <c r="DH65" s="5"/>
      <c r="DI65" s="5"/>
      <c r="DJ65" s="5"/>
      <c r="DK65" s="5"/>
      <c r="DL65" s="5"/>
      <c r="DM65" s="5"/>
      <c r="DN65" s="5"/>
      <c r="DO65" s="5"/>
      <c r="DP65" s="5"/>
      <c r="DQ65" s="5"/>
      <c r="DR65" s="5"/>
      <c r="DS65" s="5"/>
      <c r="DT65" s="5"/>
      <c r="DU65" s="5"/>
      <c r="DV65" s="5"/>
      <c r="DW65" s="5"/>
      <c r="DX65" s="5"/>
      <c r="DY65" s="5"/>
      <c r="DZ65" s="5"/>
      <c r="EA65" s="5"/>
      <c r="EB65" s="5"/>
      <c r="EC65" s="5"/>
      <c r="ED65" s="5"/>
      <c r="EE65" s="5"/>
      <c r="EF65" s="5"/>
      <c r="EG65" s="5"/>
      <c r="EH65" s="5"/>
      <c r="EI65" s="5"/>
      <c r="EJ65" s="5"/>
      <c r="EK65" s="5"/>
      <c r="EL65" s="5"/>
      <c r="EM65" s="5"/>
      <c r="EN65" s="5"/>
      <c r="EO65" s="5"/>
      <c r="EP65" s="5"/>
      <c r="EQ65" s="5"/>
      <c r="ER65" s="5"/>
      <c r="ES65" s="5"/>
      <c r="ET65" s="5"/>
      <c r="EU65" s="5"/>
      <c r="EV65" s="5"/>
      <c r="EW65" s="5"/>
      <c r="EX65" s="5"/>
      <c r="EY65" s="5"/>
      <c r="EZ65" s="5"/>
      <c r="FA65" s="5"/>
      <c r="FB65" s="5"/>
      <c r="FC65" s="5"/>
      <c r="FD65" s="5"/>
      <c r="FE65" s="5"/>
      <c r="FF65" s="5"/>
      <c r="FG65" s="5"/>
      <c r="FH65" s="5"/>
      <c r="FI65" s="5"/>
      <c r="FJ65" s="5"/>
      <c r="FK65" s="5"/>
      <c r="FL65" s="5"/>
      <c r="FM65" s="5"/>
      <c r="FN65" s="5"/>
      <c r="FO65" s="5"/>
      <c r="FP65" s="5"/>
      <c r="FQ65" s="5"/>
    </row>
    <row r="66" spans="1:173" x14ac:dyDescent="0.2">
      <c r="A66" s="1">
        <v>6100</v>
      </c>
      <c r="B66" s="21" t="s">
        <v>58</v>
      </c>
      <c r="C66" s="43">
        <f t="shared" ref="C66:C72" si="8">SUM(D66:AR66)</f>
        <v>0</v>
      </c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38"/>
      <c r="R66" s="43"/>
      <c r="S66" s="43"/>
      <c r="T66" s="43"/>
      <c r="U66" s="43"/>
      <c r="V66" s="43"/>
      <c r="W66" s="43"/>
      <c r="X66" s="43"/>
      <c r="Y66" s="43"/>
      <c r="Z66" s="43"/>
      <c r="AA66" s="43"/>
      <c r="AB66" s="43"/>
      <c r="AC66" s="43"/>
      <c r="AD66" s="43"/>
      <c r="AE66" s="43"/>
      <c r="AF66" s="43"/>
      <c r="AG66" s="43"/>
      <c r="AH66" s="43"/>
      <c r="AI66" s="43"/>
      <c r="AJ66" s="43"/>
      <c r="AK66" s="43"/>
      <c r="AL66" s="43"/>
      <c r="AM66" s="43"/>
      <c r="AN66" s="43"/>
      <c r="AO66" s="43"/>
      <c r="AP66" s="43"/>
      <c r="AQ66" s="43"/>
      <c r="AR66" s="43"/>
      <c r="AS66" s="4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5"/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s="5"/>
      <c r="DK66" s="5"/>
      <c r="DL66" s="5"/>
      <c r="DM66" s="5"/>
      <c r="DN66" s="5"/>
      <c r="DO66" s="5"/>
      <c r="DP66" s="5"/>
      <c r="DQ66" s="5"/>
      <c r="DR66" s="5"/>
      <c r="DS66" s="5"/>
      <c r="DT66" s="5"/>
      <c r="DU66" s="5"/>
      <c r="DV66" s="5"/>
      <c r="DW66" s="5"/>
      <c r="DX66" s="5"/>
      <c r="DY66" s="5"/>
      <c r="DZ66" s="5"/>
      <c r="EA66" s="5"/>
      <c r="EB66" s="5"/>
      <c r="EC66" s="5"/>
      <c r="ED66" s="5"/>
      <c r="EE66" s="5"/>
      <c r="EF66" s="5"/>
      <c r="EG66" s="5"/>
      <c r="EH66" s="5"/>
      <c r="EI66" s="5"/>
      <c r="EJ66" s="5"/>
      <c r="EK66" s="5"/>
      <c r="EL66" s="5"/>
      <c r="EM66" s="5"/>
      <c r="EN66" s="5"/>
      <c r="EO66" s="5"/>
      <c r="EP66" s="5"/>
      <c r="EQ66" s="5"/>
      <c r="ER66" s="5"/>
      <c r="ES66" s="5"/>
      <c r="ET66" s="5"/>
      <c r="EU66" s="5"/>
      <c r="EV66" s="5"/>
      <c r="EW66" s="5"/>
      <c r="EX66" s="5"/>
      <c r="EY66" s="5"/>
      <c r="EZ66" s="5"/>
      <c r="FA66" s="5"/>
      <c r="FB66" s="5"/>
      <c r="FC66" s="5"/>
      <c r="FD66" s="5"/>
      <c r="FE66" s="5"/>
      <c r="FF66" s="5"/>
      <c r="FG66" s="5"/>
      <c r="FH66" s="5"/>
      <c r="FI66" s="5"/>
      <c r="FJ66" s="5"/>
      <c r="FK66" s="5"/>
      <c r="FL66" s="5"/>
      <c r="FM66" s="5"/>
      <c r="FN66" s="5"/>
      <c r="FO66" s="5"/>
      <c r="FP66" s="5"/>
      <c r="FQ66" s="5"/>
    </row>
    <row r="67" spans="1:173" x14ac:dyDescent="0.2">
      <c r="A67" s="1">
        <v>6110</v>
      </c>
      <c r="B67" s="21" t="s">
        <v>59</v>
      </c>
      <c r="C67" s="43">
        <f t="shared" si="8"/>
        <v>62000</v>
      </c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39">
        <v>60000</v>
      </c>
      <c r="R67" s="43"/>
      <c r="S67" s="43"/>
      <c r="T67" s="43"/>
      <c r="U67" s="43"/>
      <c r="V67" s="43"/>
      <c r="W67" s="43"/>
      <c r="X67" s="43">
        <v>2000</v>
      </c>
      <c r="Y67" s="43"/>
      <c r="Z67" s="43"/>
      <c r="AA67" s="43"/>
      <c r="AB67" s="43"/>
      <c r="AC67" s="43"/>
      <c r="AD67" s="43"/>
      <c r="AE67" s="43"/>
      <c r="AF67" s="43"/>
      <c r="AG67" s="43"/>
      <c r="AH67" s="43"/>
      <c r="AI67" s="43"/>
      <c r="AJ67" s="43"/>
      <c r="AK67" s="43"/>
      <c r="AL67" s="43"/>
      <c r="AM67" s="43"/>
      <c r="AN67" s="43"/>
      <c r="AO67" s="43"/>
      <c r="AP67" s="43"/>
      <c r="AQ67" s="43"/>
      <c r="AR67" s="43"/>
      <c r="AS67" s="4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D67" s="5"/>
      <c r="CE67" s="5"/>
      <c r="CF67" s="5"/>
      <c r="CG67" s="5"/>
      <c r="CH67" s="5"/>
      <c r="CI67" s="5"/>
      <c r="CJ67" s="5"/>
      <c r="CK67" s="5"/>
      <c r="CL67" s="5"/>
      <c r="CM67" s="5"/>
      <c r="CN67" s="5"/>
      <c r="CO67" s="5"/>
      <c r="CP67" s="5"/>
      <c r="CQ67" s="5"/>
      <c r="CR67" s="5"/>
      <c r="CS67" s="5"/>
      <c r="CT67" s="5"/>
      <c r="CU67" s="5"/>
      <c r="CV67" s="5"/>
      <c r="CW67" s="5"/>
      <c r="CX67" s="5"/>
      <c r="CY67" s="5"/>
      <c r="CZ67" s="5"/>
      <c r="DA67" s="5"/>
      <c r="DB67" s="5"/>
      <c r="DC67" s="5"/>
      <c r="DD67" s="5"/>
      <c r="DE67" s="5"/>
      <c r="DF67" s="5"/>
      <c r="DG67" s="5"/>
      <c r="DH67" s="5"/>
      <c r="DI67" s="5"/>
      <c r="DJ67" s="5"/>
      <c r="DK67" s="5"/>
      <c r="DL67" s="5"/>
      <c r="DM67" s="5"/>
      <c r="DN67" s="5"/>
      <c r="DO67" s="5"/>
      <c r="DP67" s="5"/>
      <c r="DQ67" s="5"/>
      <c r="DR67" s="5"/>
      <c r="DS67" s="5"/>
      <c r="DT67" s="5"/>
      <c r="DU67" s="5"/>
      <c r="DV67" s="5"/>
      <c r="DW67" s="5"/>
      <c r="DX67" s="5"/>
      <c r="DY67" s="5"/>
      <c r="DZ67" s="5"/>
      <c r="EA67" s="5"/>
      <c r="EB67" s="5"/>
      <c r="EC67" s="5"/>
      <c r="ED67" s="5"/>
      <c r="EE67" s="5"/>
      <c r="EF67" s="5"/>
      <c r="EG67" s="5"/>
      <c r="EH67" s="5"/>
      <c r="EI67" s="5"/>
      <c r="EJ67" s="5"/>
      <c r="EK67" s="5"/>
      <c r="EL67" s="5"/>
      <c r="EM67" s="5"/>
      <c r="EN67" s="5"/>
      <c r="EO67" s="5"/>
      <c r="EP67" s="5"/>
      <c r="EQ67" s="5"/>
      <c r="ER67" s="5"/>
      <c r="ES67" s="5"/>
      <c r="ET67" s="5"/>
      <c r="EU67" s="5"/>
      <c r="EV67" s="5"/>
      <c r="EW67" s="5"/>
      <c r="EX67" s="5"/>
      <c r="EY67" s="5"/>
      <c r="EZ67" s="5"/>
      <c r="FA67" s="5"/>
      <c r="FB67" s="5"/>
      <c r="FC67" s="5"/>
      <c r="FD67" s="5"/>
      <c r="FE67" s="5"/>
      <c r="FF67" s="5"/>
      <c r="FG67" s="5"/>
      <c r="FH67" s="5"/>
      <c r="FI67" s="5"/>
      <c r="FJ67" s="5"/>
      <c r="FK67" s="5"/>
      <c r="FL67" s="5"/>
      <c r="FM67" s="5"/>
      <c r="FN67" s="5"/>
      <c r="FO67" s="5"/>
      <c r="FP67" s="5"/>
      <c r="FQ67" s="5"/>
    </row>
    <row r="68" spans="1:173" x14ac:dyDescent="0.2">
      <c r="A68" s="1">
        <v>6300</v>
      </c>
      <c r="B68" s="21" t="s">
        <v>60</v>
      </c>
      <c r="C68" s="43">
        <f t="shared" si="8"/>
        <v>59000</v>
      </c>
      <c r="D68" s="43"/>
      <c r="E68" s="43"/>
      <c r="F68" s="43"/>
      <c r="G68" s="43"/>
      <c r="H68" s="43">
        <v>3000</v>
      </c>
      <c r="I68" s="43"/>
      <c r="J68" s="43"/>
      <c r="K68" s="43"/>
      <c r="L68" s="43"/>
      <c r="M68" s="43">
        <v>20000</v>
      </c>
      <c r="N68" s="43">
        <v>15000</v>
      </c>
      <c r="O68" s="43"/>
      <c r="P68" s="43"/>
      <c r="Q68" s="38"/>
      <c r="R68" s="43">
        <v>12000</v>
      </c>
      <c r="S68" s="43"/>
      <c r="T68" s="43"/>
      <c r="U68" s="43"/>
      <c r="V68" s="43"/>
      <c r="W68" s="43"/>
      <c r="X68" s="43">
        <v>1000</v>
      </c>
      <c r="Y68" s="43"/>
      <c r="Z68" s="43"/>
      <c r="AA68" s="43"/>
      <c r="AB68" s="43"/>
      <c r="AC68" s="43"/>
      <c r="AD68" s="43"/>
      <c r="AE68" s="43"/>
      <c r="AF68" s="43">
        <v>8000</v>
      </c>
      <c r="AG68" s="43"/>
      <c r="AH68" s="43"/>
      <c r="AI68" s="43"/>
      <c r="AJ68" s="43"/>
      <c r="AK68" s="43"/>
      <c r="AL68" s="43"/>
      <c r="AM68" s="43"/>
      <c r="AN68" s="43"/>
      <c r="AO68" s="43"/>
      <c r="AP68" s="43"/>
      <c r="AQ68" s="43"/>
      <c r="AR68" s="43"/>
      <c r="AS68" s="4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  <c r="CJ68" s="5"/>
      <c r="CK68" s="5"/>
      <c r="CL68" s="5"/>
      <c r="CM68" s="5"/>
      <c r="CN68" s="5"/>
      <c r="CO68" s="5"/>
      <c r="CP68" s="5"/>
      <c r="CQ68" s="5"/>
      <c r="CR68" s="5"/>
      <c r="CS68" s="5"/>
      <c r="CT68" s="5"/>
      <c r="CU68" s="5"/>
      <c r="CV68" s="5"/>
      <c r="CW68" s="5"/>
      <c r="CX68" s="5"/>
      <c r="CY68" s="5"/>
      <c r="CZ68" s="5"/>
      <c r="DA68" s="5"/>
      <c r="DB68" s="5"/>
      <c r="DC68" s="5"/>
      <c r="DD68" s="5"/>
      <c r="DE68" s="5"/>
      <c r="DF68" s="5"/>
      <c r="DG68" s="5"/>
      <c r="DH68" s="5"/>
      <c r="DI68" s="5"/>
      <c r="DJ68" s="5"/>
      <c r="DK68" s="5"/>
      <c r="DL68" s="5"/>
      <c r="DM68" s="5"/>
      <c r="DN68" s="5"/>
      <c r="DO68" s="5"/>
      <c r="DP68" s="5"/>
      <c r="DQ68" s="5"/>
      <c r="DR68" s="5"/>
      <c r="DS68" s="5"/>
      <c r="DT68" s="5"/>
      <c r="DU68" s="5"/>
      <c r="DV68" s="5"/>
      <c r="DW68" s="5"/>
      <c r="DX68" s="5"/>
      <c r="DY68" s="5"/>
      <c r="DZ68" s="5"/>
      <c r="EA68" s="5"/>
      <c r="EB68" s="5"/>
      <c r="EC68" s="5"/>
      <c r="ED68" s="5"/>
      <c r="EE68" s="5"/>
      <c r="EF68" s="5"/>
      <c r="EG68" s="5"/>
      <c r="EH68" s="5"/>
      <c r="EI68" s="5"/>
      <c r="EJ68" s="5"/>
      <c r="EK68" s="5"/>
      <c r="EL68" s="5"/>
      <c r="EM68" s="5"/>
      <c r="EN68" s="5"/>
      <c r="EO68" s="5"/>
      <c r="EP68" s="5"/>
      <c r="EQ68" s="5"/>
      <c r="ER68" s="5"/>
      <c r="ES68" s="5"/>
      <c r="ET68" s="5"/>
      <c r="EU68" s="5"/>
      <c r="EV68" s="5"/>
      <c r="EW68" s="5"/>
      <c r="EX68" s="5"/>
      <c r="EY68" s="5"/>
      <c r="EZ68" s="5"/>
      <c r="FA68" s="5"/>
      <c r="FB68" s="5"/>
      <c r="FC68" s="5"/>
      <c r="FD68" s="5"/>
      <c r="FE68" s="5"/>
      <c r="FF68" s="5"/>
      <c r="FG68" s="5"/>
      <c r="FH68" s="5"/>
      <c r="FI68" s="5"/>
      <c r="FJ68" s="5"/>
      <c r="FK68" s="5"/>
      <c r="FL68" s="5"/>
      <c r="FM68" s="5"/>
      <c r="FN68" s="5"/>
      <c r="FO68" s="5"/>
      <c r="FP68" s="5"/>
      <c r="FQ68" s="5"/>
    </row>
    <row r="69" spans="1:173" x14ac:dyDescent="0.2">
      <c r="A69" s="1">
        <v>6320</v>
      </c>
      <c r="B69" s="21" t="s">
        <v>61</v>
      </c>
      <c r="C69" s="43">
        <f t="shared" si="8"/>
        <v>45000</v>
      </c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38"/>
      <c r="R69" s="43"/>
      <c r="S69" s="43"/>
      <c r="T69" s="43"/>
      <c r="U69" s="43"/>
      <c r="V69" s="43"/>
      <c r="W69" s="43"/>
      <c r="X69" s="43"/>
      <c r="Y69" s="43"/>
      <c r="Z69" s="43"/>
      <c r="AA69" s="43"/>
      <c r="AB69" s="43"/>
      <c r="AC69" s="43"/>
      <c r="AD69" s="43"/>
      <c r="AE69" s="43"/>
      <c r="AF69" s="43"/>
      <c r="AG69" s="43"/>
      <c r="AH69" s="43"/>
      <c r="AI69" s="43"/>
      <c r="AJ69" s="43">
        <v>45000</v>
      </c>
      <c r="AK69" s="43"/>
      <c r="AL69" s="43"/>
      <c r="AM69" s="43"/>
      <c r="AN69" s="43"/>
      <c r="AO69" s="43"/>
      <c r="AP69" s="43"/>
      <c r="AQ69" s="43"/>
      <c r="AR69" s="43"/>
      <c r="AS69" s="4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  <c r="CC69" s="5"/>
      <c r="CD69" s="5"/>
      <c r="CE69" s="5"/>
      <c r="CF69" s="5"/>
      <c r="CG69" s="5"/>
      <c r="CH69" s="5"/>
      <c r="CI69" s="5"/>
      <c r="CJ69" s="5"/>
      <c r="CK69" s="5"/>
      <c r="CL69" s="5"/>
      <c r="CM69" s="5"/>
      <c r="CN69" s="5"/>
      <c r="CO69" s="5"/>
      <c r="CP69" s="5"/>
      <c r="CQ69" s="5"/>
      <c r="CR69" s="5"/>
      <c r="CS69" s="5"/>
      <c r="CT69" s="5"/>
      <c r="CU69" s="5"/>
      <c r="CV69" s="5"/>
      <c r="CW69" s="5"/>
      <c r="CX69" s="5"/>
      <c r="CY69" s="5"/>
      <c r="CZ69" s="5"/>
      <c r="DA69" s="5"/>
      <c r="DB69" s="5"/>
      <c r="DC69" s="5"/>
      <c r="DD69" s="5"/>
      <c r="DE69" s="5"/>
      <c r="DF69" s="5"/>
      <c r="DG69" s="5"/>
      <c r="DH69" s="5"/>
      <c r="DI69" s="5"/>
      <c r="DJ69" s="5"/>
      <c r="DK69" s="5"/>
      <c r="DL69" s="5"/>
      <c r="DM69" s="5"/>
      <c r="DN69" s="5"/>
      <c r="DO69" s="5"/>
      <c r="DP69" s="5"/>
      <c r="DQ69" s="5"/>
      <c r="DR69" s="5"/>
      <c r="DS69" s="5"/>
      <c r="DT69" s="5"/>
      <c r="DU69" s="5"/>
      <c r="DV69" s="5"/>
      <c r="DW69" s="5"/>
      <c r="DX69" s="5"/>
      <c r="DY69" s="5"/>
      <c r="DZ69" s="5"/>
      <c r="EA69" s="5"/>
      <c r="EB69" s="5"/>
      <c r="EC69" s="5"/>
      <c r="ED69" s="5"/>
      <c r="EE69" s="5"/>
      <c r="EF69" s="5"/>
      <c r="EG69" s="5"/>
      <c r="EH69" s="5"/>
      <c r="EI69" s="5"/>
      <c r="EJ69" s="5"/>
      <c r="EK69" s="5"/>
      <c r="EL69" s="5"/>
      <c r="EM69" s="5"/>
      <c r="EN69" s="5"/>
      <c r="EO69" s="5"/>
      <c r="EP69" s="5"/>
      <c r="EQ69" s="5"/>
      <c r="ER69" s="5"/>
      <c r="ES69" s="5"/>
      <c r="ET69" s="5"/>
      <c r="EU69" s="5"/>
      <c r="EV69" s="5"/>
      <c r="EW69" s="5"/>
      <c r="EX69" s="5"/>
      <c r="EY69" s="5"/>
      <c r="EZ69" s="5"/>
      <c r="FA69" s="5"/>
      <c r="FB69" s="5"/>
      <c r="FC69" s="5"/>
      <c r="FD69" s="5"/>
      <c r="FE69" s="5"/>
      <c r="FF69" s="5"/>
      <c r="FG69" s="5"/>
      <c r="FH69" s="5"/>
      <c r="FI69" s="5"/>
      <c r="FJ69" s="5"/>
      <c r="FK69" s="5"/>
      <c r="FL69" s="5"/>
      <c r="FM69" s="5"/>
      <c r="FN69" s="5"/>
      <c r="FO69" s="5"/>
      <c r="FP69" s="5"/>
      <c r="FQ69" s="5"/>
    </row>
    <row r="70" spans="1:173" x14ac:dyDescent="0.2">
      <c r="A70" s="1">
        <v>6340</v>
      </c>
      <c r="B70" s="21" t="s">
        <v>62</v>
      </c>
      <c r="C70" s="43">
        <f t="shared" si="8"/>
        <v>10000</v>
      </c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38"/>
      <c r="R70" s="43"/>
      <c r="S70" s="43"/>
      <c r="T70" s="43"/>
      <c r="U70" s="43"/>
      <c r="V70" s="43"/>
      <c r="W70" s="43"/>
      <c r="X70" s="43"/>
      <c r="Y70" s="43"/>
      <c r="Z70" s="43"/>
      <c r="AA70" s="43">
        <v>10000</v>
      </c>
      <c r="AB70" s="43"/>
      <c r="AC70" s="43"/>
      <c r="AD70" s="43"/>
      <c r="AE70" s="43"/>
      <c r="AF70" s="43"/>
      <c r="AG70" s="43"/>
      <c r="AH70" s="43"/>
      <c r="AI70" s="43"/>
      <c r="AJ70" s="43"/>
      <c r="AK70" s="43"/>
      <c r="AL70" s="43"/>
      <c r="AM70" s="43"/>
      <c r="AN70" s="43"/>
      <c r="AO70" s="43"/>
      <c r="AP70" s="43"/>
      <c r="AQ70" s="43"/>
      <c r="AR70" s="43"/>
      <c r="AS70" s="4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s="5"/>
      <c r="DK70" s="5"/>
      <c r="DL70" s="5"/>
      <c r="DM70" s="5"/>
      <c r="DN70" s="5"/>
      <c r="DO70" s="5"/>
      <c r="DP70" s="5"/>
      <c r="DQ70" s="5"/>
      <c r="DR70" s="5"/>
      <c r="DS70" s="5"/>
      <c r="DT70" s="5"/>
      <c r="DU70" s="5"/>
      <c r="DV70" s="5"/>
      <c r="DW70" s="5"/>
      <c r="DX70" s="5"/>
      <c r="DY70" s="5"/>
      <c r="DZ70" s="5"/>
      <c r="EA70" s="5"/>
      <c r="EB70" s="5"/>
      <c r="EC70" s="5"/>
      <c r="ED70" s="5"/>
      <c r="EE70" s="5"/>
      <c r="EF70" s="5"/>
      <c r="EG70" s="5"/>
      <c r="EH70" s="5"/>
      <c r="EI70" s="5"/>
      <c r="EJ70" s="5"/>
      <c r="EK70" s="5"/>
      <c r="EL70" s="5"/>
      <c r="EM70" s="5"/>
      <c r="EN70" s="5"/>
      <c r="EO70" s="5"/>
      <c r="EP70" s="5"/>
      <c r="EQ70" s="5"/>
      <c r="ER70" s="5"/>
      <c r="ES70" s="5"/>
      <c r="ET70" s="5"/>
      <c r="EU70" s="5"/>
      <c r="EV70" s="5"/>
      <c r="EW70" s="5"/>
      <c r="EX70" s="5"/>
      <c r="EY70" s="5"/>
      <c r="EZ70" s="5"/>
      <c r="FA70" s="5"/>
      <c r="FB70" s="5"/>
      <c r="FC70" s="5"/>
      <c r="FD70" s="5"/>
      <c r="FE70" s="5"/>
      <c r="FF70" s="5"/>
      <c r="FG70" s="5"/>
      <c r="FH70" s="5"/>
      <c r="FI70" s="5"/>
      <c r="FJ70" s="5"/>
      <c r="FK70" s="5"/>
      <c r="FL70" s="5"/>
      <c r="FM70" s="5"/>
      <c r="FN70" s="5"/>
      <c r="FO70" s="5"/>
      <c r="FP70" s="5"/>
      <c r="FQ70" s="5"/>
    </row>
    <row r="71" spans="1:173" x14ac:dyDescent="0.2">
      <c r="A71" s="1">
        <v>6360</v>
      </c>
      <c r="B71" s="21" t="s">
        <v>63</v>
      </c>
      <c r="C71" s="43">
        <f t="shared" si="8"/>
        <v>500</v>
      </c>
      <c r="D71" s="43"/>
      <c r="E71" s="43">
        <v>500</v>
      </c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38"/>
      <c r="R71" s="43"/>
      <c r="S71" s="43"/>
      <c r="T71" s="43"/>
      <c r="U71" s="43"/>
      <c r="V71" s="43"/>
      <c r="W71" s="43"/>
      <c r="X71" s="43"/>
      <c r="Y71" s="43"/>
      <c r="Z71" s="43"/>
      <c r="AA71" s="43"/>
      <c r="AB71" s="43"/>
      <c r="AC71" s="43"/>
      <c r="AD71" s="43"/>
      <c r="AE71" s="43"/>
      <c r="AF71" s="43"/>
      <c r="AG71" s="43"/>
      <c r="AH71" s="43"/>
      <c r="AI71" s="43"/>
      <c r="AJ71" s="43"/>
      <c r="AK71" s="43"/>
      <c r="AL71" s="43"/>
      <c r="AM71" s="43"/>
      <c r="AN71" s="43"/>
      <c r="AO71" s="43"/>
      <c r="AP71" s="43"/>
      <c r="AQ71" s="43"/>
      <c r="AR71" s="43"/>
      <c r="AS71" s="4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  <c r="CC71" s="5"/>
      <c r="CD71" s="5"/>
      <c r="CE71" s="5"/>
      <c r="CF71" s="5"/>
      <c r="CG71" s="5"/>
      <c r="CH71" s="5"/>
      <c r="CI71" s="5"/>
      <c r="CJ71" s="5"/>
      <c r="CK71" s="5"/>
      <c r="CL71" s="5"/>
      <c r="CM71" s="5"/>
      <c r="CN71" s="5"/>
      <c r="CO71" s="5"/>
      <c r="CP71" s="5"/>
      <c r="CQ71" s="5"/>
      <c r="CR71" s="5"/>
      <c r="CS71" s="5"/>
      <c r="CT71" s="5"/>
      <c r="CU71" s="5"/>
      <c r="CV71" s="5"/>
      <c r="CW71" s="5"/>
      <c r="CX71" s="5"/>
      <c r="CY71" s="5"/>
      <c r="CZ71" s="5"/>
      <c r="DA71" s="5"/>
      <c r="DB71" s="5"/>
      <c r="DC71" s="5"/>
      <c r="DD71" s="5"/>
      <c r="DE71" s="5"/>
      <c r="DF71" s="5"/>
      <c r="DG71" s="5"/>
      <c r="DH71" s="5"/>
      <c r="DI71" s="5"/>
      <c r="DJ71" s="5"/>
      <c r="DK71" s="5"/>
      <c r="DL71" s="5"/>
      <c r="DM71" s="5"/>
      <c r="DN71" s="5"/>
      <c r="DO71" s="5"/>
      <c r="DP71" s="5"/>
      <c r="DQ71" s="5"/>
      <c r="DR71" s="5"/>
      <c r="DS71" s="5"/>
      <c r="DT71" s="5"/>
      <c r="DU71" s="5"/>
      <c r="DV71" s="5"/>
      <c r="DW71" s="5"/>
      <c r="DX71" s="5"/>
      <c r="DY71" s="5"/>
      <c r="DZ71" s="5"/>
      <c r="EA71" s="5"/>
      <c r="EB71" s="5"/>
      <c r="EC71" s="5"/>
      <c r="ED71" s="5"/>
      <c r="EE71" s="5"/>
      <c r="EF71" s="5"/>
      <c r="EG71" s="5"/>
      <c r="EH71" s="5"/>
      <c r="EI71" s="5"/>
      <c r="EJ71" s="5"/>
      <c r="EK71" s="5"/>
      <c r="EL71" s="5"/>
      <c r="EM71" s="5"/>
      <c r="EN71" s="5"/>
      <c r="EO71" s="5"/>
      <c r="EP71" s="5"/>
      <c r="EQ71" s="5"/>
      <c r="ER71" s="5"/>
      <c r="ES71" s="5"/>
      <c r="ET71" s="5"/>
      <c r="EU71" s="5"/>
      <c r="EV71" s="5"/>
      <c r="EW71" s="5"/>
      <c r="EX71" s="5"/>
      <c r="EY71" s="5"/>
      <c r="EZ71" s="5"/>
      <c r="FA71" s="5"/>
      <c r="FB71" s="5"/>
      <c r="FC71" s="5"/>
      <c r="FD71" s="5"/>
      <c r="FE71" s="5"/>
      <c r="FF71" s="5"/>
      <c r="FG71" s="5"/>
      <c r="FH71" s="5"/>
      <c r="FI71" s="5"/>
      <c r="FJ71" s="5"/>
      <c r="FK71" s="5"/>
      <c r="FL71" s="5"/>
      <c r="FM71" s="5"/>
      <c r="FN71" s="5"/>
      <c r="FO71" s="5"/>
      <c r="FP71" s="5"/>
      <c r="FQ71" s="5"/>
    </row>
    <row r="72" spans="1:173" x14ac:dyDescent="0.2">
      <c r="A72" s="1">
        <v>6390</v>
      </c>
      <c r="B72" s="21" t="s">
        <v>64</v>
      </c>
      <c r="C72" s="43">
        <f t="shared" si="8"/>
        <v>15000</v>
      </c>
      <c r="D72" s="43"/>
      <c r="E72" s="43"/>
      <c r="F72" s="43"/>
      <c r="G72" s="43"/>
      <c r="H72" s="43"/>
      <c r="I72" s="43"/>
      <c r="J72" s="43">
        <v>15000</v>
      </c>
      <c r="K72" s="43"/>
      <c r="L72" s="43"/>
      <c r="M72" s="43"/>
      <c r="N72" s="43"/>
      <c r="O72" s="43"/>
      <c r="P72" s="43"/>
      <c r="Q72" s="38"/>
      <c r="R72" s="43"/>
      <c r="S72" s="43"/>
      <c r="T72" s="43"/>
      <c r="U72" s="43"/>
      <c r="V72" s="43"/>
      <c r="W72" s="43"/>
      <c r="X72" s="43"/>
      <c r="Y72" s="43"/>
      <c r="Z72" s="43"/>
      <c r="AA72" s="43"/>
      <c r="AB72" s="43"/>
      <c r="AC72" s="43"/>
      <c r="AD72" s="43"/>
      <c r="AE72" s="43"/>
      <c r="AF72" s="43"/>
      <c r="AG72" s="43"/>
      <c r="AH72" s="43"/>
      <c r="AI72" s="43"/>
      <c r="AJ72" s="43"/>
      <c r="AK72" s="43"/>
      <c r="AL72" s="43"/>
      <c r="AM72" s="43"/>
      <c r="AN72" s="43"/>
      <c r="AO72" s="43"/>
      <c r="AP72" s="43"/>
      <c r="AQ72" s="43"/>
      <c r="AR72" s="43"/>
      <c r="AS72" s="4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  <c r="CX72" s="5"/>
      <c r="CY72" s="5"/>
      <c r="CZ72" s="5"/>
      <c r="DA72" s="5"/>
      <c r="DB72" s="5"/>
      <c r="DC72" s="5"/>
      <c r="DD72" s="5"/>
      <c r="DE72" s="5"/>
      <c r="DF72" s="5"/>
      <c r="DG72" s="5"/>
      <c r="DH72" s="5"/>
      <c r="DI72" s="5"/>
      <c r="DJ72" s="5"/>
      <c r="DK72" s="5"/>
      <c r="DL72" s="5"/>
      <c r="DM72" s="5"/>
      <c r="DN72" s="5"/>
      <c r="DO72" s="5"/>
      <c r="DP72" s="5"/>
      <c r="DQ72" s="5"/>
      <c r="DR72" s="5"/>
      <c r="DS72" s="5"/>
      <c r="DT72" s="5"/>
      <c r="DU72" s="5"/>
      <c r="DV72" s="5"/>
      <c r="DW72" s="5"/>
      <c r="DX72" s="5"/>
      <c r="DY72" s="5"/>
      <c r="DZ72" s="5"/>
      <c r="EA72" s="5"/>
      <c r="EB72" s="5"/>
      <c r="EC72" s="5"/>
      <c r="ED72" s="5"/>
      <c r="EE72" s="5"/>
      <c r="EF72" s="5"/>
      <c r="EG72" s="5"/>
      <c r="EH72" s="5"/>
      <c r="EI72" s="5"/>
      <c r="EJ72" s="5"/>
      <c r="EK72" s="5"/>
      <c r="EL72" s="5"/>
      <c r="EM72" s="5"/>
      <c r="EN72" s="5"/>
      <c r="EO72" s="5"/>
      <c r="EP72" s="5"/>
      <c r="EQ72" s="5"/>
      <c r="ER72" s="5"/>
      <c r="ES72" s="5"/>
      <c r="ET72" s="5"/>
      <c r="EU72" s="5"/>
      <c r="EV72" s="5"/>
      <c r="EW72" s="5"/>
      <c r="EX72" s="5"/>
      <c r="EY72" s="5"/>
      <c r="EZ72" s="5"/>
      <c r="FA72" s="5"/>
      <c r="FB72" s="5"/>
      <c r="FC72" s="5"/>
      <c r="FD72" s="5"/>
      <c r="FE72" s="5"/>
      <c r="FF72" s="5"/>
      <c r="FG72" s="5"/>
      <c r="FH72" s="5"/>
      <c r="FI72" s="5"/>
      <c r="FJ72" s="5"/>
      <c r="FK72" s="5"/>
      <c r="FL72" s="5"/>
      <c r="FM72" s="5"/>
      <c r="FN72" s="5"/>
      <c r="FO72" s="5"/>
      <c r="FP72" s="5"/>
      <c r="FQ72" s="5"/>
    </row>
    <row r="73" spans="1:173" x14ac:dyDescent="0.2">
      <c r="A73" s="1">
        <v>6420</v>
      </c>
      <c r="B73" s="21" t="s">
        <v>65</v>
      </c>
      <c r="C73" s="43">
        <f t="shared" ref="C73:C78" si="9">SUM(D73:AR73)</f>
        <v>0</v>
      </c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38"/>
      <c r="R73" s="43"/>
      <c r="S73" s="43"/>
      <c r="T73" s="43"/>
      <c r="U73" s="43"/>
      <c r="V73" s="43"/>
      <c r="W73" s="43"/>
      <c r="X73" s="43"/>
      <c r="Y73" s="43"/>
      <c r="Z73" s="43"/>
      <c r="AA73" s="43"/>
      <c r="AB73" s="43"/>
      <c r="AC73" s="43"/>
      <c r="AD73" s="43"/>
      <c r="AE73" s="43"/>
      <c r="AF73" s="43"/>
      <c r="AG73" s="43"/>
      <c r="AH73" s="43"/>
      <c r="AI73" s="43"/>
      <c r="AJ73" s="43"/>
      <c r="AK73" s="43"/>
      <c r="AL73" s="43"/>
      <c r="AM73" s="43"/>
      <c r="AN73" s="43"/>
      <c r="AO73" s="43"/>
      <c r="AP73" s="43"/>
      <c r="AQ73" s="43"/>
      <c r="AR73" s="43"/>
      <c r="AS73" s="4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/>
      <c r="CL73" s="5"/>
      <c r="CM73" s="5"/>
      <c r="CN73" s="5"/>
      <c r="CO73" s="5"/>
      <c r="CP73" s="5"/>
      <c r="CQ73" s="5"/>
      <c r="CR73" s="5"/>
      <c r="CS73" s="5"/>
      <c r="CT73" s="5"/>
      <c r="CU73" s="5"/>
      <c r="CV73" s="5"/>
      <c r="CW73" s="5"/>
      <c r="CX73" s="5"/>
      <c r="CY73" s="5"/>
      <c r="CZ73" s="5"/>
      <c r="DA73" s="5"/>
      <c r="DB73" s="5"/>
      <c r="DC73" s="5"/>
      <c r="DD73" s="5"/>
      <c r="DE73" s="5"/>
      <c r="DF73" s="5"/>
      <c r="DG73" s="5"/>
      <c r="DH73" s="5"/>
      <c r="DI73" s="5"/>
      <c r="DJ73" s="5"/>
      <c r="DK73" s="5"/>
      <c r="DL73" s="5"/>
      <c r="DM73" s="5"/>
      <c r="DN73" s="5"/>
      <c r="DO73" s="5"/>
      <c r="DP73" s="5"/>
      <c r="DQ73" s="5"/>
      <c r="DR73" s="5"/>
      <c r="DS73" s="5"/>
      <c r="DT73" s="5"/>
      <c r="DU73" s="5"/>
      <c r="DV73" s="5"/>
      <c r="DW73" s="5"/>
      <c r="DX73" s="5"/>
      <c r="DY73" s="5"/>
      <c r="DZ73" s="5"/>
      <c r="EA73" s="5"/>
      <c r="EB73" s="5"/>
      <c r="EC73" s="5"/>
      <c r="ED73" s="5"/>
      <c r="EE73" s="5"/>
      <c r="EF73" s="5"/>
      <c r="EG73" s="5"/>
      <c r="EH73" s="5"/>
      <c r="EI73" s="5"/>
      <c r="EJ73" s="5"/>
      <c r="EK73" s="5"/>
      <c r="EL73" s="5"/>
      <c r="EM73" s="5"/>
      <c r="EN73" s="5"/>
      <c r="EO73" s="5"/>
      <c r="EP73" s="5"/>
      <c r="EQ73" s="5"/>
      <c r="ER73" s="5"/>
      <c r="ES73" s="5"/>
      <c r="ET73" s="5"/>
      <c r="EU73" s="5"/>
      <c r="EV73" s="5"/>
      <c r="EW73" s="5"/>
      <c r="EX73" s="5"/>
      <c r="EY73" s="5"/>
      <c r="EZ73" s="5"/>
      <c r="FA73" s="5"/>
      <c r="FB73" s="5"/>
      <c r="FC73" s="5"/>
      <c r="FD73" s="5"/>
      <c r="FE73" s="5"/>
      <c r="FF73" s="5"/>
      <c r="FG73" s="5"/>
      <c r="FH73" s="5"/>
      <c r="FI73" s="5"/>
      <c r="FJ73" s="5"/>
      <c r="FK73" s="5"/>
      <c r="FL73" s="5"/>
      <c r="FM73" s="5"/>
      <c r="FN73" s="5"/>
      <c r="FO73" s="5"/>
      <c r="FP73" s="5"/>
      <c r="FQ73" s="5"/>
    </row>
    <row r="74" spans="1:173" x14ac:dyDescent="0.2">
      <c r="A74" s="1">
        <v>6440</v>
      </c>
      <c r="B74" s="21" t="s">
        <v>66</v>
      </c>
      <c r="C74" s="43">
        <f t="shared" si="9"/>
        <v>125500</v>
      </c>
      <c r="D74" s="43"/>
      <c r="E74" s="43"/>
      <c r="F74" s="43"/>
      <c r="G74" s="43"/>
      <c r="H74" s="43"/>
      <c r="I74" s="43"/>
      <c r="J74" s="43">
        <v>45000</v>
      </c>
      <c r="K74" s="43"/>
      <c r="L74" s="43"/>
      <c r="M74" s="43"/>
      <c r="N74" s="43">
        <v>7500</v>
      </c>
      <c r="O74" s="43">
        <v>15000</v>
      </c>
      <c r="P74" s="43"/>
      <c r="Q74" s="38"/>
      <c r="R74" s="43"/>
      <c r="S74" s="43"/>
      <c r="T74" s="43"/>
      <c r="U74" s="43"/>
      <c r="V74" s="43"/>
      <c r="W74" s="43"/>
      <c r="X74" s="43"/>
      <c r="Y74" s="43">
        <v>50000</v>
      </c>
      <c r="Z74" s="43"/>
      <c r="AA74" s="43"/>
      <c r="AB74" s="43"/>
      <c r="AC74" s="43"/>
      <c r="AD74" s="43"/>
      <c r="AE74" s="43"/>
      <c r="AF74" s="43">
        <v>2000</v>
      </c>
      <c r="AG74" s="43"/>
      <c r="AH74" s="43"/>
      <c r="AI74" s="43">
        <v>6000</v>
      </c>
      <c r="AJ74" s="43"/>
      <c r="AK74" s="43"/>
      <c r="AL74" s="43"/>
      <c r="AM74" s="43"/>
      <c r="AN74" s="43"/>
      <c r="AO74" s="43"/>
      <c r="AP74" s="43"/>
      <c r="AQ74" s="43"/>
      <c r="AR74" s="43"/>
      <c r="AS74" s="4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5"/>
      <c r="DW74" s="5"/>
      <c r="DX74" s="5"/>
      <c r="DY74" s="5"/>
      <c r="DZ74" s="5"/>
      <c r="EA74" s="5"/>
      <c r="EB74" s="5"/>
      <c r="EC74" s="5"/>
      <c r="ED74" s="5"/>
      <c r="EE74" s="5"/>
      <c r="EF74" s="5"/>
      <c r="EG74" s="5"/>
      <c r="EH74" s="5"/>
      <c r="EI74" s="5"/>
      <c r="EJ74" s="5"/>
      <c r="EK74" s="5"/>
      <c r="EL74" s="5"/>
      <c r="EM74" s="5"/>
      <c r="EN74" s="5"/>
      <c r="EO74" s="5"/>
      <c r="EP74" s="5"/>
      <c r="EQ74" s="5"/>
      <c r="ER74" s="5"/>
      <c r="ES74" s="5"/>
      <c r="ET74" s="5"/>
      <c r="EU74" s="5"/>
      <c r="EV74" s="5"/>
      <c r="EW74" s="5"/>
      <c r="EX74" s="5"/>
      <c r="EY74" s="5"/>
      <c r="EZ74" s="5"/>
      <c r="FA74" s="5"/>
      <c r="FB74" s="5"/>
      <c r="FC74" s="5"/>
      <c r="FD74" s="5"/>
      <c r="FE74" s="5"/>
      <c r="FF74" s="5"/>
      <c r="FG74" s="5"/>
      <c r="FH74" s="5"/>
      <c r="FI74" s="5"/>
      <c r="FJ74" s="5"/>
      <c r="FK74" s="5"/>
      <c r="FL74" s="5"/>
      <c r="FM74" s="5"/>
      <c r="FN74" s="5"/>
      <c r="FO74" s="5"/>
      <c r="FP74" s="5"/>
      <c r="FQ74" s="5"/>
    </row>
    <row r="75" spans="1:173" x14ac:dyDescent="0.2">
      <c r="A75" s="1">
        <v>6490</v>
      </c>
      <c r="B75" s="21" t="s">
        <v>67</v>
      </c>
      <c r="C75" s="43">
        <f t="shared" si="9"/>
        <v>10000</v>
      </c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39">
        <v>10000</v>
      </c>
      <c r="R75" s="43"/>
      <c r="S75" s="43"/>
      <c r="T75" s="43"/>
      <c r="U75" s="43"/>
      <c r="V75" s="43"/>
      <c r="W75" s="43"/>
      <c r="X75" s="43"/>
      <c r="Y75" s="43"/>
      <c r="Z75" s="43"/>
      <c r="AA75" s="43"/>
      <c r="AB75" s="43"/>
      <c r="AC75" s="43"/>
      <c r="AD75" s="43"/>
      <c r="AE75" s="43"/>
      <c r="AF75" s="43"/>
      <c r="AG75" s="43"/>
      <c r="AH75" s="43"/>
      <c r="AI75" s="43"/>
      <c r="AJ75" s="43"/>
      <c r="AK75" s="43"/>
      <c r="AL75" s="43"/>
      <c r="AM75" s="43"/>
      <c r="AN75" s="43"/>
      <c r="AO75" s="43"/>
      <c r="AP75" s="43"/>
      <c r="AQ75" s="43"/>
      <c r="AR75" s="43"/>
      <c r="AS75" s="4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/>
      <c r="CL75" s="5"/>
      <c r="CM75" s="5"/>
      <c r="CN75" s="5"/>
      <c r="CO75" s="5"/>
      <c r="CP75" s="5"/>
      <c r="CQ75" s="5"/>
      <c r="CR75" s="5"/>
      <c r="CS75" s="5"/>
      <c r="CT75" s="5"/>
      <c r="CU75" s="5"/>
      <c r="CV75" s="5"/>
      <c r="CW75" s="5"/>
      <c r="CX75" s="5"/>
      <c r="CY75" s="5"/>
      <c r="CZ75" s="5"/>
      <c r="DA75" s="5"/>
      <c r="DB75" s="5"/>
      <c r="DC75" s="5"/>
      <c r="DD75" s="5"/>
      <c r="DE75" s="5"/>
      <c r="DF75" s="5"/>
      <c r="DG75" s="5"/>
      <c r="DH75" s="5"/>
      <c r="DI75" s="5"/>
      <c r="DJ75" s="5"/>
      <c r="DK75" s="5"/>
      <c r="DL75" s="5"/>
      <c r="DM75" s="5"/>
      <c r="DN75" s="5"/>
      <c r="DO75" s="5"/>
      <c r="DP75" s="5"/>
      <c r="DQ75" s="5"/>
      <c r="DR75" s="5"/>
      <c r="DS75" s="5"/>
      <c r="DT75" s="5"/>
      <c r="DU75" s="5"/>
      <c r="DV75" s="5"/>
      <c r="DW75" s="5"/>
      <c r="DX75" s="5"/>
      <c r="DY75" s="5"/>
      <c r="DZ75" s="5"/>
      <c r="EA75" s="5"/>
      <c r="EB75" s="5"/>
      <c r="EC75" s="5"/>
      <c r="ED75" s="5"/>
      <c r="EE75" s="5"/>
      <c r="EF75" s="5"/>
      <c r="EG75" s="5"/>
      <c r="EH75" s="5"/>
      <c r="EI75" s="5"/>
      <c r="EJ75" s="5"/>
      <c r="EK75" s="5"/>
      <c r="EL75" s="5"/>
      <c r="EM75" s="5"/>
      <c r="EN75" s="5"/>
      <c r="EO75" s="5"/>
      <c r="EP75" s="5"/>
      <c r="EQ75" s="5"/>
      <c r="ER75" s="5"/>
      <c r="ES75" s="5"/>
      <c r="ET75" s="5"/>
      <c r="EU75" s="5"/>
      <c r="EV75" s="5"/>
      <c r="EW75" s="5"/>
      <c r="EX75" s="5"/>
      <c r="EY75" s="5"/>
      <c r="EZ75" s="5"/>
      <c r="FA75" s="5"/>
      <c r="FB75" s="5"/>
      <c r="FC75" s="5"/>
      <c r="FD75" s="5"/>
      <c r="FE75" s="5"/>
      <c r="FF75" s="5"/>
      <c r="FG75" s="5"/>
      <c r="FH75" s="5"/>
      <c r="FI75" s="5"/>
      <c r="FJ75" s="5"/>
      <c r="FK75" s="5"/>
      <c r="FL75" s="5"/>
      <c r="FM75" s="5"/>
      <c r="FN75" s="5"/>
      <c r="FO75" s="5"/>
      <c r="FP75" s="5"/>
      <c r="FQ75" s="5"/>
    </row>
    <row r="76" spans="1:173" x14ac:dyDescent="0.2">
      <c r="A76" s="1">
        <v>6540</v>
      </c>
      <c r="B76" s="21" t="s">
        <v>68</v>
      </c>
      <c r="C76" s="43">
        <f t="shared" si="9"/>
        <v>2500</v>
      </c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39">
        <v>2500</v>
      </c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3"/>
      <c r="AF76" s="43"/>
      <c r="AG76" s="43"/>
      <c r="AH76" s="43"/>
      <c r="AI76" s="43"/>
      <c r="AJ76" s="43"/>
      <c r="AK76" s="43"/>
      <c r="AL76" s="43"/>
      <c r="AM76" s="43"/>
      <c r="AN76" s="43"/>
      <c r="AO76" s="43"/>
      <c r="AP76" s="43"/>
      <c r="AQ76" s="43"/>
      <c r="AR76" s="43"/>
      <c r="AS76" s="4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/>
      <c r="CL76" s="5"/>
      <c r="CM76" s="5"/>
      <c r="CN76" s="5"/>
      <c r="CO76" s="5"/>
      <c r="CP76" s="5"/>
      <c r="CQ76" s="5"/>
      <c r="CR76" s="5"/>
      <c r="CS76" s="5"/>
      <c r="CT76" s="5"/>
      <c r="CU76" s="5"/>
      <c r="CV76" s="5"/>
      <c r="CW76" s="5"/>
      <c r="CX76" s="5"/>
      <c r="CY76" s="5"/>
      <c r="CZ76" s="5"/>
      <c r="DA76" s="5"/>
      <c r="DB76" s="5"/>
      <c r="DC76" s="5"/>
      <c r="DD76" s="5"/>
      <c r="DE76" s="5"/>
      <c r="DF76" s="5"/>
      <c r="DG76" s="5"/>
      <c r="DH76" s="5"/>
      <c r="DI76" s="5"/>
      <c r="DJ76" s="5"/>
      <c r="DK76" s="5"/>
      <c r="DL76" s="5"/>
      <c r="DM76" s="5"/>
      <c r="DN76" s="5"/>
      <c r="DO76" s="5"/>
      <c r="DP76" s="5"/>
      <c r="DQ76" s="5"/>
      <c r="DR76" s="5"/>
      <c r="DS76" s="5"/>
      <c r="DT76" s="5"/>
      <c r="DU76" s="5"/>
      <c r="DV76" s="5"/>
      <c r="DW76" s="5"/>
      <c r="DX76" s="5"/>
      <c r="DY76" s="5"/>
      <c r="DZ76" s="5"/>
      <c r="EA76" s="5"/>
      <c r="EB76" s="5"/>
      <c r="EC76" s="5"/>
      <c r="ED76" s="5"/>
      <c r="EE76" s="5"/>
      <c r="EF76" s="5"/>
      <c r="EG76" s="5"/>
      <c r="EH76" s="5"/>
      <c r="EI76" s="5"/>
      <c r="EJ76" s="5"/>
      <c r="EK76" s="5"/>
      <c r="EL76" s="5"/>
      <c r="EM76" s="5"/>
      <c r="EN76" s="5"/>
      <c r="EO76" s="5"/>
      <c r="EP76" s="5"/>
      <c r="EQ76" s="5"/>
      <c r="ER76" s="5"/>
      <c r="ES76" s="5"/>
      <c r="ET76" s="5"/>
      <c r="EU76" s="5"/>
      <c r="EV76" s="5"/>
      <c r="EW76" s="5"/>
      <c r="EX76" s="5"/>
      <c r="EY76" s="5"/>
      <c r="EZ76" s="5"/>
      <c r="FA76" s="5"/>
      <c r="FB76" s="5"/>
      <c r="FC76" s="5"/>
      <c r="FD76" s="5"/>
      <c r="FE76" s="5"/>
      <c r="FF76" s="5"/>
      <c r="FG76" s="5"/>
      <c r="FH76" s="5"/>
      <c r="FI76" s="5"/>
      <c r="FJ76" s="5"/>
      <c r="FK76" s="5"/>
      <c r="FL76" s="5"/>
      <c r="FM76" s="5"/>
      <c r="FN76" s="5"/>
      <c r="FO76" s="5"/>
      <c r="FP76" s="5"/>
      <c r="FQ76" s="5"/>
    </row>
    <row r="77" spans="1:173" x14ac:dyDescent="0.2">
      <c r="A77" s="1">
        <v>6550</v>
      </c>
      <c r="B77" s="21" t="s">
        <v>69</v>
      </c>
      <c r="C77" s="43">
        <f t="shared" si="9"/>
        <v>19821</v>
      </c>
      <c r="D77" s="43"/>
      <c r="E77" s="43">
        <v>1500</v>
      </c>
      <c r="F77" s="43"/>
      <c r="G77" s="43"/>
      <c r="H77" s="43"/>
      <c r="I77" s="43"/>
      <c r="J77" s="43"/>
      <c r="K77" s="43">
        <v>3500</v>
      </c>
      <c r="L77" s="43"/>
      <c r="M77" s="43"/>
      <c r="N77" s="43"/>
      <c r="O77" s="43"/>
      <c r="P77" s="43"/>
      <c r="Q77" s="39"/>
      <c r="R77" s="43"/>
      <c r="S77" s="43"/>
      <c r="T77" s="43">
        <v>600</v>
      </c>
      <c r="U77" s="43"/>
      <c r="V77" s="43"/>
      <c r="W77" s="43"/>
      <c r="X77" s="43">
        <v>500</v>
      </c>
      <c r="Y77" s="43">
        <v>10000</v>
      </c>
      <c r="Z77" s="43"/>
      <c r="AA77" s="43"/>
      <c r="AB77" s="43">
        <v>2000</v>
      </c>
      <c r="AC77" s="43"/>
      <c r="AD77" s="43"/>
      <c r="AE77" s="43"/>
      <c r="AF77" s="43"/>
      <c r="AG77" s="43"/>
      <c r="AH77" s="43"/>
      <c r="AI77" s="43">
        <v>500</v>
      </c>
      <c r="AJ77" s="43"/>
      <c r="AK77" s="43"/>
      <c r="AL77" s="43"/>
      <c r="AM77" s="43">
        <v>600</v>
      </c>
      <c r="AN77" s="43">
        <v>621</v>
      </c>
      <c r="AO77" s="43"/>
      <c r="AP77" s="43"/>
      <c r="AQ77" s="43"/>
      <c r="AR77" s="43"/>
      <c r="AS77" s="4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/>
      <c r="BW77" s="5"/>
      <c r="BX77" s="5"/>
      <c r="BY77" s="5"/>
      <c r="BZ77" s="5"/>
      <c r="CA77" s="5"/>
      <c r="CB77" s="5"/>
      <c r="CC77" s="5"/>
      <c r="CD77" s="5"/>
      <c r="CE77" s="5"/>
      <c r="CF77" s="5"/>
      <c r="CG77" s="5"/>
      <c r="CH77" s="5"/>
      <c r="CI77" s="5"/>
      <c r="CJ77" s="5"/>
      <c r="CK77" s="5"/>
      <c r="CL77" s="5"/>
      <c r="CM77" s="5"/>
      <c r="CN77" s="5"/>
      <c r="CO77" s="5"/>
      <c r="CP77" s="5"/>
      <c r="CQ77" s="5"/>
      <c r="CR77" s="5"/>
      <c r="CS77" s="5"/>
      <c r="CT77" s="5"/>
      <c r="CU77" s="5"/>
      <c r="CV77" s="5"/>
      <c r="CW77" s="5"/>
      <c r="CX77" s="5"/>
      <c r="CY77" s="5"/>
      <c r="CZ77" s="5"/>
      <c r="DA77" s="5"/>
      <c r="DB77" s="5"/>
      <c r="DC77" s="5"/>
      <c r="DD77" s="5"/>
      <c r="DE77" s="5"/>
      <c r="DF77" s="5"/>
      <c r="DG77" s="5"/>
      <c r="DH77" s="5"/>
      <c r="DI77" s="5"/>
      <c r="DJ77" s="5"/>
      <c r="DK77" s="5"/>
      <c r="DL77" s="5"/>
      <c r="DM77" s="5"/>
      <c r="DN77" s="5"/>
      <c r="DO77" s="5"/>
      <c r="DP77" s="5"/>
      <c r="DQ77" s="5"/>
      <c r="DR77" s="5"/>
      <c r="DS77" s="5"/>
      <c r="DT77" s="5"/>
      <c r="DU77" s="5"/>
      <c r="DV77" s="5"/>
      <c r="DW77" s="5"/>
      <c r="DX77" s="5"/>
      <c r="DY77" s="5"/>
      <c r="DZ77" s="5"/>
      <c r="EA77" s="5"/>
      <c r="EB77" s="5"/>
      <c r="EC77" s="5"/>
      <c r="ED77" s="5"/>
      <c r="EE77" s="5"/>
      <c r="EF77" s="5"/>
      <c r="EG77" s="5"/>
      <c r="EH77" s="5"/>
      <c r="EI77" s="5"/>
      <c r="EJ77" s="5"/>
      <c r="EK77" s="5"/>
      <c r="EL77" s="5"/>
      <c r="EM77" s="5"/>
      <c r="EN77" s="5"/>
      <c r="EO77" s="5"/>
      <c r="EP77" s="5"/>
      <c r="EQ77" s="5"/>
      <c r="ER77" s="5"/>
      <c r="ES77" s="5"/>
      <c r="ET77" s="5"/>
      <c r="EU77" s="5"/>
      <c r="EV77" s="5"/>
      <c r="EW77" s="5"/>
      <c r="EX77" s="5"/>
      <c r="EY77" s="5"/>
      <c r="EZ77" s="5"/>
      <c r="FA77" s="5"/>
      <c r="FB77" s="5"/>
      <c r="FC77" s="5"/>
      <c r="FD77" s="5"/>
      <c r="FE77" s="5"/>
      <c r="FF77" s="5"/>
      <c r="FG77" s="5"/>
      <c r="FH77" s="5"/>
      <c r="FI77" s="5"/>
      <c r="FJ77" s="5"/>
      <c r="FK77" s="5"/>
      <c r="FL77" s="5"/>
      <c r="FM77" s="5"/>
      <c r="FN77" s="5"/>
      <c r="FO77" s="5"/>
      <c r="FP77" s="5"/>
      <c r="FQ77" s="5"/>
    </row>
    <row r="78" spans="1:173" x14ac:dyDescent="0.2">
      <c r="A78" s="1">
        <v>6570</v>
      </c>
      <c r="B78" s="21" t="s">
        <v>70</v>
      </c>
      <c r="C78" s="43">
        <f t="shared" si="9"/>
        <v>0</v>
      </c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38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43"/>
      <c r="AF78" s="43"/>
      <c r="AG78" s="43"/>
      <c r="AH78" s="43"/>
      <c r="AI78" s="43"/>
      <c r="AJ78" s="43"/>
      <c r="AK78" s="43"/>
      <c r="AL78" s="43"/>
      <c r="AM78" s="43"/>
      <c r="AN78" s="43"/>
      <c r="AO78" s="43"/>
      <c r="AP78" s="43"/>
      <c r="AQ78" s="43"/>
      <c r="AR78" s="43"/>
      <c r="AS78" s="4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/>
      <c r="CR78" s="5"/>
      <c r="CS78" s="5"/>
      <c r="CT78" s="5"/>
      <c r="CU78" s="5"/>
      <c r="CV78" s="5"/>
      <c r="CW78" s="5"/>
      <c r="CX78" s="5"/>
      <c r="CY78" s="5"/>
      <c r="CZ78" s="5"/>
      <c r="DA78" s="5"/>
      <c r="DB78" s="5"/>
      <c r="DC78" s="5"/>
      <c r="DD78" s="5"/>
      <c r="DE78" s="5"/>
      <c r="DF78" s="5"/>
      <c r="DG78" s="5"/>
      <c r="DH78" s="5"/>
      <c r="DI78" s="5"/>
      <c r="DJ78" s="5"/>
      <c r="DK78" s="5"/>
      <c r="DL78" s="5"/>
      <c r="DM78" s="5"/>
      <c r="DN78" s="5"/>
      <c r="DO78" s="5"/>
      <c r="DP78" s="5"/>
      <c r="DQ78" s="5"/>
      <c r="DR78" s="5"/>
      <c r="DS78" s="5"/>
      <c r="DT78" s="5"/>
      <c r="DU78" s="5"/>
      <c r="DV78" s="5"/>
      <c r="DW78" s="5"/>
      <c r="DX78" s="5"/>
      <c r="DY78" s="5"/>
      <c r="DZ78" s="5"/>
      <c r="EA78" s="5"/>
      <c r="EB78" s="5"/>
      <c r="EC78" s="5"/>
      <c r="ED78" s="5"/>
      <c r="EE78" s="5"/>
      <c r="EF78" s="5"/>
      <c r="EG78" s="5"/>
      <c r="EH78" s="5"/>
      <c r="EI78" s="5"/>
      <c r="EJ78" s="5"/>
      <c r="EK78" s="5"/>
      <c r="EL78" s="5"/>
      <c r="EM78" s="5"/>
      <c r="EN78" s="5"/>
      <c r="EO78" s="5"/>
      <c r="EP78" s="5"/>
      <c r="EQ78" s="5"/>
      <c r="ER78" s="5"/>
      <c r="ES78" s="5"/>
      <c r="ET78" s="5"/>
      <c r="EU78" s="5"/>
      <c r="EV78" s="5"/>
      <c r="EW78" s="5"/>
      <c r="EX78" s="5"/>
      <c r="EY78" s="5"/>
      <c r="EZ78" s="5"/>
      <c r="FA78" s="5"/>
      <c r="FB78" s="5"/>
      <c r="FC78" s="5"/>
      <c r="FD78" s="5"/>
      <c r="FE78" s="5"/>
      <c r="FF78" s="5"/>
      <c r="FG78" s="5"/>
      <c r="FH78" s="5"/>
      <c r="FI78" s="5"/>
      <c r="FJ78" s="5"/>
      <c r="FK78" s="5"/>
      <c r="FL78" s="5"/>
      <c r="FM78" s="5"/>
      <c r="FN78" s="5"/>
      <c r="FO78" s="5"/>
      <c r="FP78" s="5"/>
      <c r="FQ78" s="5"/>
    </row>
    <row r="79" spans="1:173" x14ac:dyDescent="0.2">
      <c r="A79" s="1" t="s">
        <v>71</v>
      </c>
      <c r="B79" s="21" t="s">
        <v>72</v>
      </c>
      <c r="C79" s="43">
        <f t="shared" ref="C79:C84" si="10">SUM(D79:AR79)</f>
        <v>2260000</v>
      </c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38"/>
      <c r="R79" s="43"/>
      <c r="S79" s="43"/>
      <c r="T79" s="43"/>
      <c r="U79" s="43"/>
      <c r="V79" s="43"/>
      <c r="W79" s="43"/>
      <c r="X79" s="43"/>
      <c r="Y79" s="43"/>
      <c r="Z79" s="43"/>
      <c r="AA79" s="43">
        <v>1100000</v>
      </c>
      <c r="AB79" s="43"/>
      <c r="AC79" s="43"/>
      <c r="AD79" s="43"/>
      <c r="AE79" s="43"/>
      <c r="AF79" s="43"/>
      <c r="AG79" s="43"/>
      <c r="AH79" s="43"/>
      <c r="AI79" s="43"/>
      <c r="AJ79" s="43">
        <v>1100000</v>
      </c>
      <c r="AK79" s="43"/>
      <c r="AL79" s="43"/>
      <c r="AM79" s="43"/>
      <c r="AN79" s="43"/>
      <c r="AO79" s="43"/>
      <c r="AP79" s="43"/>
      <c r="AQ79" s="43">
        <v>60000</v>
      </c>
      <c r="AR79" s="43"/>
      <c r="AS79" s="4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5"/>
      <c r="CC79" s="5"/>
      <c r="CD79" s="5"/>
      <c r="CE79" s="5"/>
      <c r="CF79" s="5"/>
      <c r="CG79" s="5"/>
      <c r="CH79" s="5"/>
      <c r="CI79" s="5"/>
      <c r="CJ79" s="5"/>
      <c r="CK79" s="5"/>
      <c r="CL79" s="5"/>
      <c r="CM79" s="5"/>
      <c r="CN79" s="5"/>
      <c r="CO79" s="5"/>
      <c r="CP79" s="5"/>
      <c r="CQ79" s="5"/>
      <c r="CR79" s="5"/>
      <c r="CS79" s="5"/>
      <c r="CT79" s="5"/>
      <c r="CU79" s="5"/>
      <c r="CV79" s="5"/>
      <c r="CW79" s="5"/>
      <c r="CX79" s="5"/>
      <c r="CY79" s="5"/>
      <c r="CZ79" s="5"/>
      <c r="DA79" s="5"/>
      <c r="DB79" s="5"/>
      <c r="DC79" s="5"/>
      <c r="DD79" s="5"/>
      <c r="DE79" s="5"/>
      <c r="DF79" s="5"/>
      <c r="DG79" s="5"/>
      <c r="DH79" s="5"/>
      <c r="DI79" s="5"/>
      <c r="DJ79" s="5"/>
      <c r="DK79" s="5"/>
      <c r="DL79" s="5"/>
      <c r="DM79" s="5"/>
      <c r="DN79" s="5"/>
      <c r="DO79" s="5"/>
      <c r="DP79" s="5"/>
      <c r="DQ79" s="5"/>
      <c r="DR79" s="5"/>
      <c r="DS79" s="5"/>
      <c r="DT79" s="5"/>
      <c r="DU79" s="5"/>
      <c r="DV79" s="5"/>
      <c r="DW79" s="5"/>
      <c r="DX79" s="5"/>
      <c r="DY79" s="5"/>
      <c r="DZ79" s="5"/>
      <c r="EA79" s="5"/>
      <c r="EB79" s="5"/>
      <c r="EC79" s="5"/>
      <c r="ED79" s="5"/>
      <c r="EE79" s="5"/>
      <c r="EF79" s="5"/>
      <c r="EG79" s="5"/>
      <c r="EH79" s="5"/>
      <c r="EI79" s="5"/>
      <c r="EJ79" s="5"/>
      <c r="EK79" s="5"/>
      <c r="EL79" s="5"/>
      <c r="EM79" s="5"/>
      <c r="EN79" s="5"/>
      <c r="EO79" s="5"/>
      <c r="EP79" s="5"/>
      <c r="EQ79" s="5"/>
      <c r="ER79" s="5"/>
      <c r="ES79" s="5"/>
      <c r="ET79" s="5"/>
      <c r="EU79" s="5"/>
      <c r="EV79" s="5"/>
      <c r="EW79" s="5"/>
      <c r="EX79" s="5"/>
      <c r="EY79" s="5"/>
      <c r="EZ79" s="5"/>
      <c r="FA79" s="5"/>
      <c r="FB79" s="5"/>
      <c r="FC79" s="5"/>
      <c r="FD79" s="5"/>
      <c r="FE79" s="5"/>
      <c r="FF79" s="5"/>
      <c r="FG79" s="5"/>
      <c r="FH79" s="5"/>
      <c r="FI79" s="5"/>
      <c r="FJ79" s="5"/>
      <c r="FK79" s="5"/>
      <c r="FL79" s="5"/>
      <c r="FM79" s="5"/>
      <c r="FN79" s="5"/>
      <c r="FO79" s="5"/>
      <c r="FP79" s="5"/>
      <c r="FQ79" s="5"/>
    </row>
    <row r="80" spans="1:173" x14ac:dyDescent="0.2">
      <c r="A80" s="1">
        <v>6620</v>
      </c>
      <c r="B80" s="21" t="s">
        <v>73</v>
      </c>
      <c r="C80" s="43">
        <f t="shared" si="10"/>
        <v>93400</v>
      </c>
      <c r="D80" s="43"/>
      <c r="E80" s="43">
        <v>1000</v>
      </c>
      <c r="F80" s="43"/>
      <c r="G80" s="43"/>
      <c r="H80" s="43"/>
      <c r="I80" s="43"/>
      <c r="J80" s="43">
        <v>10000</v>
      </c>
      <c r="K80" s="43"/>
      <c r="L80" s="43">
        <v>3000</v>
      </c>
      <c r="M80" s="43"/>
      <c r="N80" s="43"/>
      <c r="O80" s="43"/>
      <c r="P80" s="43"/>
      <c r="Q80" s="39">
        <v>51000</v>
      </c>
      <c r="R80" s="43"/>
      <c r="S80" s="43"/>
      <c r="T80" s="43">
        <v>200</v>
      </c>
      <c r="U80" s="43"/>
      <c r="V80" s="43"/>
      <c r="W80" s="43"/>
      <c r="X80" s="43"/>
      <c r="Y80" s="43">
        <v>10000</v>
      </c>
      <c r="Z80" s="43"/>
      <c r="AA80" s="43"/>
      <c r="AB80" s="43"/>
      <c r="AC80" s="43"/>
      <c r="AD80" s="43"/>
      <c r="AE80" s="43"/>
      <c r="AF80" s="43">
        <v>3000</v>
      </c>
      <c r="AG80" s="43"/>
      <c r="AH80" s="43"/>
      <c r="AI80" s="43"/>
      <c r="AJ80" s="43">
        <v>15000</v>
      </c>
      <c r="AK80" s="43"/>
      <c r="AL80" s="43"/>
      <c r="AM80" s="43">
        <v>200</v>
      </c>
      <c r="AN80" s="43"/>
      <c r="AO80" s="43"/>
      <c r="AP80" s="43"/>
      <c r="AQ80" s="43"/>
      <c r="AR80" s="43"/>
      <c r="AS80" s="4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s="5"/>
      <c r="CW80" s="5"/>
      <c r="CX80" s="5"/>
      <c r="CY80" s="5"/>
      <c r="CZ80" s="5"/>
      <c r="DA80" s="5"/>
      <c r="DB80" s="5"/>
      <c r="DC80" s="5"/>
      <c r="DD80" s="5"/>
      <c r="DE80" s="5"/>
      <c r="DF80" s="5"/>
      <c r="DG80" s="5"/>
      <c r="DH80" s="5"/>
      <c r="DI80" s="5"/>
      <c r="DJ80" s="5"/>
      <c r="DK80" s="5"/>
      <c r="DL80" s="5"/>
      <c r="DM80" s="5"/>
      <c r="DN80" s="5"/>
      <c r="DO80" s="5"/>
      <c r="DP80" s="5"/>
      <c r="DQ80" s="5"/>
      <c r="DR80" s="5"/>
      <c r="DS80" s="5"/>
      <c r="DT80" s="5"/>
      <c r="DU80" s="5"/>
      <c r="DV80" s="5"/>
      <c r="DW80" s="5"/>
      <c r="DX80" s="5"/>
      <c r="DY80" s="5"/>
      <c r="DZ80" s="5"/>
      <c r="EA80" s="5"/>
      <c r="EB80" s="5"/>
      <c r="EC80" s="5"/>
      <c r="ED80" s="5"/>
      <c r="EE80" s="5"/>
      <c r="EF80" s="5"/>
      <c r="EG80" s="5"/>
      <c r="EH80" s="5"/>
      <c r="EI80" s="5"/>
      <c r="EJ80" s="5"/>
      <c r="EK80" s="5"/>
      <c r="EL80" s="5"/>
      <c r="EM80" s="5"/>
      <c r="EN80" s="5"/>
      <c r="EO80" s="5"/>
      <c r="EP80" s="5"/>
      <c r="EQ80" s="5"/>
      <c r="ER80" s="5"/>
      <c r="ES80" s="5"/>
      <c r="ET80" s="5"/>
      <c r="EU80" s="5"/>
      <c r="EV80" s="5"/>
      <c r="EW80" s="5"/>
      <c r="EX80" s="5"/>
      <c r="EY80" s="5"/>
      <c r="EZ80" s="5"/>
      <c r="FA80" s="5"/>
      <c r="FB80" s="5"/>
      <c r="FC80" s="5"/>
      <c r="FD80" s="5"/>
      <c r="FE80" s="5"/>
      <c r="FF80" s="5"/>
      <c r="FG80" s="5"/>
      <c r="FH80" s="5"/>
      <c r="FI80" s="5"/>
      <c r="FJ80" s="5"/>
      <c r="FK80" s="5"/>
      <c r="FL80" s="5"/>
      <c r="FM80" s="5"/>
      <c r="FN80" s="5"/>
      <c r="FO80" s="5"/>
      <c r="FP80" s="5"/>
      <c r="FQ80" s="5"/>
    </row>
    <row r="81" spans="1:173" x14ac:dyDescent="0.2">
      <c r="A81" s="1">
        <v>6700</v>
      </c>
      <c r="B81" s="21" t="s">
        <v>74</v>
      </c>
      <c r="C81" s="43">
        <f t="shared" si="10"/>
        <v>490000</v>
      </c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39">
        <v>490000</v>
      </c>
      <c r="R81" s="43"/>
      <c r="S81" s="43"/>
      <c r="T81" s="43"/>
      <c r="U81" s="43"/>
      <c r="V81" s="43"/>
      <c r="W81" s="43"/>
      <c r="X81" s="43"/>
      <c r="Y81" s="43"/>
      <c r="Z81" s="43"/>
      <c r="AA81" s="43"/>
      <c r="AB81" s="43"/>
      <c r="AC81" s="43"/>
      <c r="AD81" s="43"/>
      <c r="AE81" s="43"/>
      <c r="AF81" s="43"/>
      <c r="AG81" s="43"/>
      <c r="AH81" s="43"/>
      <c r="AI81" s="43"/>
      <c r="AJ81" s="43"/>
      <c r="AK81" s="43"/>
      <c r="AL81" s="43"/>
      <c r="AM81" s="43"/>
      <c r="AN81" s="43"/>
      <c r="AO81" s="43"/>
      <c r="AP81" s="43"/>
      <c r="AQ81" s="43"/>
      <c r="AR81" s="43"/>
      <c r="AS81" s="4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"/>
      <c r="BW81" s="5"/>
      <c r="BX81" s="5"/>
      <c r="BY81" s="5"/>
      <c r="BZ81" s="5"/>
      <c r="CA81" s="5"/>
      <c r="CB81" s="5"/>
      <c r="CC81" s="5"/>
      <c r="CD81" s="5"/>
      <c r="CE81" s="5"/>
      <c r="CF81" s="5"/>
      <c r="CG81" s="5"/>
      <c r="CH81" s="5"/>
      <c r="CI81" s="5"/>
      <c r="CJ81" s="5"/>
      <c r="CK81" s="5"/>
      <c r="CL81" s="5"/>
      <c r="CM81" s="5"/>
      <c r="CN81" s="5"/>
      <c r="CO81" s="5"/>
      <c r="CP81" s="5"/>
      <c r="CQ81" s="5"/>
      <c r="CR81" s="5"/>
      <c r="CS81" s="5"/>
      <c r="CT81" s="5"/>
      <c r="CU81" s="5"/>
      <c r="CV81" s="5"/>
      <c r="CW81" s="5"/>
      <c r="CX81" s="5"/>
      <c r="CY81" s="5"/>
      <c r="CZ81" s="5"/>
      <c r="DA81" s="5"/>
      <c r="DB81" s="5"/>
      <c r="DC81" s="5"/>
      <c r="DD81" s="5"/>
      <c r="DE81" s="5"/>
      <c r="DF81" s="5"/>
      <c r="DG81" s="5"/>
      <c r="DH81" s="5"/>
      <c r="DI81" s="5"/>
      <c r="DJ81" s="5"/>
      <c r="DK81" s="5"/>
      <c r="DL81" s="5"/>
      <c r="DM81" s="5"/>
      <c r="DN81" s="5"/>
      <c r="DO81" s="5"/>
      <c r="DP81" s="5"/>
      <c r="DQ81" s="5"/>
      <c r="DR81" s="5"/>
      <c r="DS81" s="5"/>
      <c r="DT81" s="5"/>
      <c r="DU81" s="5"/>
      <c r="DV81" s="5"/>
      <c r="DW81" s="5"/>
      <c r="DX81" s="5"/>
      <c r="DY81" s="5"/>
      <c r="DZ81" s="5"/>
      <c r="EA81" s="5"/>
      <c r="EB81" s="5"/>
      <c r="EC81" s="5"/>
      <c r="ED81" s="5"/>
      <c r="EE81" s="5"/>
      <c r="EF81" s="5"/>
      <c r="EG81" s="5"/>
      <c r="EH81" s="5"/>
      <c r="EI81" s="5"/>
      <c r="EJ81" s="5"/>
      <c r="EK81" s="5"/>
      <c r="EL81" s="5"/>
      <c r="EM81" s="5"/>
      <c r="EN81" s="5"/>
      <c r="EO81" s="5"/>
      <c r="EP81" s="5"/>
      <c r="EQ81" s="5"/>
      <c r="ER81" s="5"/>
      <c r="ES81" s="5"/>
      <c r="ET81" s="5"/>
      <c r="EU81" s="5"/>
      <c r="EV81" s="5"/>
      <c r="EW81" s="5"/>
      <c r="EX81" s="5"/>
      <c r="EY81" s="5"/>
      <c r="EZ81" s="5"/>
      <c r="FA81" s="5"/>
      <c r="FB81" s="5"/>
      <c r="FC81" s="5"/>
      <c r="FD81" s="5"/>
      <c r="FE81" s="5"/>
      <c r="FF81" s="5"/>
      <c r="FG81" s="5"/>
      <c r="FH81" s="5"/>
      <c r="FI81" s="5"/>
      <c r="FJ81" s="5"/>
      <c r="FK81" s="5"/>
      <c r="FL81" s="5"/>
      <c r="FM81" s="5"/>
      <c r="FN81" s="5"/>
      <c r="FO81" s="5"/>
      <c r="FP81" s="5"/>
      <c r="FQ81" s="5"/>
    </row>
    <row r="82" spans="1:173" x14ac:dyDescent="0.2">
      <c r="A82" s="1">
        <v>6712</v>
      </c>
      <c r="B82" s="21" t="s">
        <v>75</v>
      </c>
      <c r="C82" s="43">
        <f t="shared" si="10"/>
        <v>0</v>
      </c>
      <c r="D82" s="43"/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38"/>
      <c r="R82" s="43"/>
      <c r="S82" s="43"/>
      <c r="T82" s="43"/>
      <c r="U82" s="43"/>
      <c r="V82" s="43"/>
      <c r="W82" s="43"/>
      <c r="X82" s="43"/>
      <c r="Y82" s="43"/>
      <c r="Z82" s="43"/>
      <c r="AA82" s="43"/>
      <c r="AB82" s="43"/>
      <c r="AC82" s="43"/>
      <c r="AD82" s="43"/>
      <c r="AE82" s="43"/>
      <c r="AF82" s="43"/>
      <c r="AG82" s="43"/>
      <c r="AH82" s="43"/>
      <c r="AI82" s="43"/>
      <c r="AJ82" s="43"/>
      <c r="AK82" s="43"/>
      <c r="AL82" s="43"/>
      <c r="AM82" s="43"/>
      <c r="AN82" s="43"/>
      <c r="AO82" s="43"/>
      <c r="AP82" s="43"/>
      <c r="AQ82" s="43"/>
      <c r="AR82" s="43"/>
      <c r="AS82" s="4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/>
      <c r="CF82" s="5"/>
      <c r="CG82" s="5"/>
      <c r="CH82" s="5"/>
      <c r="CI82" s="5"/>
      <c r="CJ82" s="5"/>
      <c r="CK82" s="5"/>
      <c r="CL82" s="5"/>
      <c r="CM82" s="5"/>
      <c r="CN82" s="5"/>
      <c r="CO82" s="5"/>
      <c r="CP82" s="5"/>
      <c r="CQ82" s="5"/>
      <c r="CR82" s="5"/>
      <c r="CS82" s="5"/>
      <c r="CT82" s="5"/>
      <c r="CU82" s="5"/>
      <c r="CV82" s="5"/>
      <c r="CW82" s="5"/>
      <c r="CX82" s="5"/>
      <c r="CY82" s="5"/>
      <c r="CZ82" s="5"/>
      <c r="DA82" s="5"/>
      <c r="DB82" s="5"/>
      <c r="DC82" s="5"/>
      <c r="DD82" s="5"/>
      <c r="DE82" s="5"/>
      <c r="DF82" s="5"/>
      <c r="DG82" s="5"/>
      <c r="DH82" s="5"/>
      <c r="DI82" s="5"/>
      <c r="DJ82" s="5"/>
      <c r="DK82" s="5"/>
      <c r="DL82" s="5"/>
      <c r="DM82" s="5"/>
      <c r="DN82" s="5"/>
      <c r="DO82" s="5"/>
      <c r="DP82" s="5"/>
      <c r="DQ82" s="5"/>
      <c r="DR82" s="5"/>
      <c r="DS82" s="5"/>
      <c r="DT82" s="5"/>
      <c r="DU82" s="5"/>
      <c r="DV82" s="5"/>
      <c r="DW82" s="5"/>
      <c r="DX82" s="5"/>
      <c r="DY82" s="5"/>
      <c r="DZ82" s="5"/>
      <c r="EA82" s="5"/>
      <c r="EB82" s="5"/>
      <c r="EC82" s="5"/>
      <c r="ED82" s="5"/>
      <c r="EE82" s="5"/>
      <c r="EF82" s="5"/>
      <c r="EG82" s="5"/>
      <c r="EH82" s="5"/>
      <c r="EI82" s="5"/>
      <c r="EJ82" s="5"/>
      <c r="EK82" s="5"/>
      <c r="EL82" s="5"/>
      <c r="EM82" s="5"/>
      <c r="EN82" s="5"/>
      <c r="EO82" s="5"/>
      <c r="EP82" s="5"/>
      <c r="EQ82" s="5"/>
      <c r="ER82" s="5"/>
      <c r="ES82" s="5"/>
      <c r="ET82" s="5"/>
      <c r="EU82" s="5"/>
      <c r="EV82" s="5"/>
      <c r="EW82" s="5"/>
      <c r="EX82" s="5"/>
      <c r="EY82" s="5"/>
      <c r="EZ82" s="5"/>
      <c r="FA82" s="5"/>
      <c r="FB82" s="5"/>
      <c r="FC82" s="5"/>
      <c r="FD82" s="5"/>
      <c r="FE82" s="5"/>
      <c r="FF82" s="5"/>
      <c r="FG82" s="5"/>
      <c r="FH82" s="5"/>
      <c r="FI82" s="5"/>
      <c r="FJ82" s="5"/>
      <c r="FK82" s="5"/>
      <c r="FL82" s="5"/>
      <c r="FM82" s="5"/>
      <c r="FN82" s="5"/>
      <c r="FO82" s="5"/>
      <c r="FP82" s="5"/>
      <c r="FQ82" s="5"/>
    </row>
    <row r="83" spans="1:173" x14ac:dyDescent="0.2">
      <c r="A83" s="1">
        <v>6730</v>
      </c>
      <c r="B83" s="21" t="s">
        <v>76</v>
      </c>
      <c r="C83" s="43">
        <f t="shared" si="10"/>
        <v>50000</v>
      </c>
      <c r="D83" s="43"/>
      <c r="E83" s="43" t="s">
        <v>117</v>
      </c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38"/>
      <c r="R83" s="43"/>
      <c r="S83" s="43"/>
      <c r="T83" s="43"/>
      <c r="U83" s="43"/>
      <c r="V83" s="43"/>
      <c r="W83" s="43">
        <v>50000</v>
      </c>
      <c r="X83" s="43"/>
      <c r="Y83" s="43"/>
      <c r="Z83" s="43"/>
      <c r="AA83" s="43"/>
      <c r="AB83" s="43"/>
      <c r="AC83" s="43"/>
      <c r="AD83" s="43"/>
      <c r="AE83" s="43"/>
      <c r="AF83" s="43"/>
      <c r="AG83" s="43"/>
      <c r="AH83" s="43"/>
      <c r="AI83" s="43"/>
      <c r="AJ83" s="43"/>
      <c r="AK83" s="43"/>
      <c r="AL83" s="43"/>
      <c r="AM83" s="43"/>
      <c r="AN83" s="43"/>
      <c r="AO83" s="43"/>
      <c r="AP83" s="43"/>
      <c r="AQ83" s="43"/>
      <c r="AR83" s="43"/>
      <c r="AS83" s="4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  <c r="BW83" s="5"/>
      <c r="BX83" s="5"/>
      <c r="BY83" s="5"/>
      <c r="BZ83" s="5"/>
      <c r="CA83" s="5"/>
      <c r="CB83" s="5"/>
      <c r="CC83" s="5"/>
      <c r="CD83" s="5"/>
      <c r="CE83" s="5"/>
      <c r="CF83" s="5"/>
      <c r="CG83" s="5"/>
      <c r="CH83" s="5"/>
      <c r="CI83" s="5"/>
      <c r="CJ83" s="5"/>
      <c r="CK83" s="5"/>
      <c r="CL83" s="5"/>
      <c r="CM83" s="5"/>
      <c r="CN83" s="5"/>
      <c r="CO83" s="5"/>
      <c r="CP83" s="5"/>
      <c r="CQ83" s="5"/>
      <c r="CR83" s="5"/>
      <c r="CS83" s="5"/>
      <c r="CT83" s="5"/>
      <c r="CU83" s="5"/>
      <c r="CV83" s="5"/>
      <c r="CW83" s="5"/>
      <c r="CX83" s="5"/>
      <c r="CY83" s="5"/>
      <c r="CZ83" s="5"/>
      <c r="DA83" s="5"/>
      <c r="DB83" s="5"/>
      <c r="DC83" s="5"/>
      <c r="DD83" s="5"/>
      <c r="DE83" s="5"/>
      <c r="DF83" s="5"/>
      <c r="DG83" s="5"/>
      <c r="DH83" s="5"/>
      <c r="DI83" s="5"/>
      <c r="DJ83" s="5"/>
      <c r="DK83" s="5"/>
      <c r="DL83" s="5"/>
      <c r="DM83" s="5"/>
      <c r="DN83" s="5"/>
      <c r="DO83" s="5"/>
      <c r="DP83" s="5"/>
      <c r="DQ83" s="5"/>
      <c r="DR83" s="5"/>
      <c r="DS83" s="5"/>
      <c r="DT83" s="5"/>
      <c r="DU83" s="5"/>
      <c r="DV83" s="5"/>
      <c r="DW83" s="5"/>
      <c r="DX83" s="5"/>
      <c r="DY83" s="5"/>
      <c r="DZ83" s="5"/>
      <c r="EA83" s="5"/>
      <c r="EB83" s="5"/>
      <c r="EC83" s="5"/>
      <c r="ED83" s="5"/>
      <c r="EE83" s="5"/>
      <c r="EF83" s="5"/>
      <c r="EG83" s="5"/>
      <c r="EH83" s="5"/>
      <c r="EI83" s="5"/>
      <c r="EJ83" s="5"/>
      <c r="EK83" s="5"/>
      <c r="EL83" s="5"/>
      <c r="EM83" s="5"/>
      <c r="EN83" s="5"/>
      <c r="EO83" s="5"/>
      <c r="EP83" s="5"/>
      <c r="EQ83" s="5"/>
      <c r="ER83" s="5"/>
      <c r="ES83" s="5"/>
      <c r="ET83" s="5"/>
      <c r="EU83" s="5"/>
      <c r="EV83" s="5"/>
      <c r="EW83" s="5"/>
      <c r="EX83" s="5"/>
      <c r="EY83" s="5"/>
      <c r="EZ83" s="5"/>
      <c r="FA83" s="5"/>
      <c r="FB83" s="5"/>
      <c r="FC83" s="5"/>
      <c r="FD83" s="5"/>
      <c r="FE83" s="5"/>
      <c r="FF83" s="5"/>
      <c r="FG83" s="5"/>
      <c r="FH83" s="5"/>
      <c r="FI83" s="5"/>
      <c r="FJ83" s="5"/>
      <c r="FK83" s="5"/>
      <c r="FL83" s="5"/>
      <c r="FM83" s="5"/>
      <c r="FN83" s="5"/>
      <c r="FO83" s="5"/>
      <c r="FP83" s="5"/>
      <c r="FQ83" s="5"/>
    </row>
    <row r="84" spans="1:173" x14ac:dyDescent="0.2">
      <c r="A84" s="1">
        <v>6790</v>
      </c>
      <c r="B84" s="21" t="s">
        <v>77</v>
      </c>
      <c r="C84" s="43">
        <f t="shared" si="10"/>
        <v>46800</v>
      </c>
      <c r="D84" s="43"/>
      <c r="E84" s="43"/>
      <c r="F84" s="43"/>
      <c r="G84" s="43"/>
      <c r="H84" s="43"/>
      <c r="I84" s="48">
        <v>6000</v>
      </c>
      <c r="J84" s="43"/>
      <c r="K84" s="43"/>
      <c r="L84" s="43"/>
      <c r="M84" s="43"/>
      <c r="N84" s="43"/>
      <c r="O84" s="43"/>
      <c r="P84" s="43"/>
      <c r="Q84" s="38"/>
      <c r="R84" s="43"/>
      <c r="S84" s="43"/>
      <c r="T84" s="43"/>
      <c r="U84" s="43"/>
      <c r="V84" s="43"/>
      <c r="W84" s="43"/>
      <c r="X84" s="43"/>
      <c r="Y84" s="43"/>
      <c r="Z84" s="43"/>
      <c r="AA84" s="43"/>
      <c r="AB84" s="43"/>
      <c r="AC84" s="43"/>
      <c r="AD84" s="43"/>
      <c r="AE84" s="43"/>
      <c r="AF84" s="43"/>
      <c r="AG84" s="43"/>
      <c r="AH84" s="43"/>
      <c r="AI84" s="43"/>
      <c r="AJ84" s="43">
        <v>40800</v>
      </c>
      <c r="AK84" s="43"/>
      <c r="AL84" s="43"/>
      <c r="AM84" s="43"/>
      <c r="AN84" s="43"/>
      <c r="AO84" s="43"/>
      <c r="AP84" s="43"/>
      <c r="AQ84" s="43"/>
      <c r="AR84" s="43"/>
      <c r="AS84" s="4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5"/>
      <c r="CL84" s="5"/>
      <c r="CM84" s="5"/>
      <c r="CN84" s="5"/>
      <c r="CO84" s="5"/>
      <c r="CP84" s="5"/>
      <c r="CQ84" s="5"/>
      <c r="CR84" s="5"/>
      <c r="CS84" s="5"/>
      <c r="CT84" s="5"/>
      <c r="CU84" s="5"/>
      <c r="CV84" s="5"/>
      <c r="CW84" s="5"/>
      <c r="CX84" s="5"/>
      <c r="CY84" s="5"/>
      <c r="CZ84" s="5"/>
      <c r="DA84" s="5"/>
      <c r="DB84" s="5"/>
      <c r="DC84" s="5"/>
      <c r="DD84" s="5"/>
      <c r="DE84" s="5"/>
      <c r="DF84" s="5"/>
      <c r="DG84" s="5"/>
      <c r="DH84" s="5"/>
      <c r="DI84" s="5"/>
      <c r="DJ84" s="5"/>
      <c r="DK84" s="5"/>
      <c r="DL84" s="5"/>
      <c r="DM84" s="5"/>
      <c r="DN84" s="5"/>
      <c r="DO84" s="5"/>
      <c r="DP84" s="5"/>
      <c r="DQ84" s="5"/>
      <c r="DR84" s="5"/>
      <c r="DS84" s="5"/>
      <c r="DT84" s="5"/>
      <c r="DU84" s="5"/>
      <c r="DV84" s="5"/>
      <c r="DW84" s="5"/>
      <c r="DX84" s="5"/>
      <c r="DY84" s="5"/>
      <c r="DZ84" s="5"/>
      <c r="EA84" s="5"/>
      <c r="EB84" s="5"/>
      <c r="EC84" s="5"/>
      <c r="ED84" s="5"/>
      <c r="EE84" s="5"/>
      <c r="EF84" s="5"/>
      <c r="EG84" s="5"/>
      <c r="EH84" s="5"/>
      <c r="EI84" s="5"/>
      <c r="EJ84" s="5"/>
      <c r="EK84" s="5"/>
      <c r="EL84" s="5"/>
      <c r="EM84" s="5"/>
      <c r="EN84" s="5"/>
      <c r="EO84" s="5"/>
      <c r="EP84" s="5"/>
      <c r="EQ84" s="5"/>
      <c r="ER84" s="5"/>
      <c r="ES84" s="5"/>
      <c r="ET84" s="5"/>
      <c r="EU84" s="5"/>
      <c r="EV84" s="5"/>
      <c r="EW84" s="5"/>
      <c r="EX84" s="5"/>
      <c r="EY84" s="5"/>
      <c r="EZ84" s="5"/>
      <c r="FA84" s="5"/>
      <c r="FB84" s="5"/>
      <c r="FC84" s="5"/>
      <c r="FD84" s="5"/>
      <c r="FE84" s="5"/>
      <c r="FF84" s="5"/>
      <c r="FG84" s="5"/>
      <c r="FH84" s="5"/>
      <c r="FI84" s="5"/>
      <c r="FJ84" s="5"/>
      <c r="FK84" s="5"/>
      <c r="FL84" s="5"/>
      <c r="FM84" s="5"/>
      <c r="FN84" s="5"/>
      <c r="FO84" s="5"/>
      <c r="FP84" s="5"/>
      <c r="FQ84" s="5"/>
    </row>
    <row r="85" spans="1:173" x14ac:dyDescent="0.2">
      <c r="A85" s="1">
        <v>6800</v>
      </c>
      <c r="B85" s="21" t="s">
        <v>78</v>
      </c>
      <c r="C85" s="43">
        <f t="shared" ref="C85:C90" si="11">SUM(D85:AR85)</f>
        <v>2500</v>
      </c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>
        <v>500</v>
      </c>
      <c r="Q85" s="43">
        <v>1000</v>
      </c>
      <c r="R85" s="43"/>
      <c r="S85" s="43"/>
      <c r="T85" s="43"/>
      <c r="U85" s="43"/>
      <c r="V85" s="43"/>
      <c r="W85" s="43"/>
      <c r="X85" s="43"/>
      <c r="Y85" s="43"/>
      <c r="Z85" s="43"/>
      <c r="AA85" s="43"/>
      <c r="AB85" s="43"/>
      <c r="AC85" s="43"/>
      <c r="AD85" s="43">
        <v>1000</v>
      </c>
      <c r="AE85" s="43"/>
      <c r="AF85" s="43"/>
      <c r="AG85" s="43"/>
      <c r="AH85" s="43"/>
      <c r="AI85" s="43"/>
      <c r="AJ85" s="43"/>
      <c r="AK85" s="43"/>
      <c r="AL85" s="43"/>
      <c r="AM85" s="43"/>
      <c r="AN85" s="43"/>
      <c r="AO85" s="43"/>
      <c r="AP85" s="43"/>
      <c r="AQ85" s="43"/>
      <c r="AR85" s="43"/>
      <c r="AS85" s="4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5"/>
      <c r="CG85" s="5"/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  <c r="CS85" s="5"/>
      <c r="CT85" s="5"/>
      <c r="CU85" s="5"/>
      <c r="CV85" s="5"/>
      <c r="CW85" s="5"/>
      <c r="CX85" s="5"/>
      <c r="CY85" s="5"/>
      <c r="CZ85" s="5"/>
      <c r="DA85" s="5"/>
      <c r="DB85" s="5"/>
      <c r="DC85" s="5"/>
      <c r="DD85" s="5"/>
      <c r="DE85" s="5"/>
      <c r="DF85" s="5"/>
      <c r="DG85" s="5"/>
      <c r="DH85" s="5"/>
      <c r="DI85" s="5"/>
      <c r="DJ85" s="5"/>
      <c r="DK85" s="5"/>
      <c r="DL85" s="5"/>
      <c r="DM85" s="5"/>
      <c r="DN85" s="5"/>
      <c r="DO85" s="5"/>
      <c r="DP85" s="5"/>
      <c r="DQ85" s="5"/>
      <c r="DR85" s="5"/>
      <c r="DS85" s="5"/>
      <c r="DT85" s="5"/>
      <c r="DU85" s="5"/>
      <c r="DV85" s="5"/>
      <c r="DW85" s="5"/>
      <c r="DX85" s="5"/>
      <c r="DY85" s="5"/>
      <c r="DZ85" s="5"/>
      <c r="EA85" s="5"/>
      <c r="EB85" s="5"/>
      <c r="EC85" s="5"/>
      <c r="ED85" s="5"/>
      <c r="EE85" s="5"/>
      <c r="EF85" s="5"/>
      <c r="EG85" s="5"/>
      <c r="EH85" s="5"/>
      <c r="EI85" s="5"/>
      <c r="EJ85" s="5"/>
      <c r="EK85" s="5"/>
      <c r="EL85" s="5"/>
      <c r="EM85" s="5"/>
      <c r="EN85" s="5"/>
      <c r="EO85" s="5"/>
      <c r="EP85" s="5"/>
      <c r="EQ85" s="5"/>
      <c r="ER85" s="5"/>
      <c r="ES85" s="5"/>
      <c r="ET85" s="5"/>
      <c r="EU85" s="5"/>
      <c r="EV85" s="5"/>
      <c r="EW85" s="5"/>
      <c r="EX85" s="5"/>
      <c r="EY85" s="5"/>
      <c r="EZ85" s="5"/>
      <c r="FA85" s="5"/>
      <c r="FB85" s="5"/>
      <c r="FC85" s="5"/>
      <c r="FD85" s="5"/>
      <c r="FE85" s="5"/>
      <c r="FF85" s="5"/>
      <c r="FG85" s="5"/>
      <c r="FH85" s="5"/>
      <c r="FI85" s="5"/>
      <c r="FJ85" s="5"/>
      <c r="FK85" s="5"/>
      <c r="FL85" s="5"/>
      <c r="FM85" s="5"/>
      <c r="FN85" s="5"/>
      <c r="FO85" s="5"/>
      <c r="FP85" s="5"/>
      <c r="FQ85" s="5"/>
    </row>
    <row r="86" spans="1:173" x14ac:dyDescent="0.2">
      <c r="A86" s="1">
        <v>6810</v>
      </c>
      <c r="B86" s="21" t="s">
        <v>79</v>
      </c>
      <c r="C86" s="43">
        <f t="shared" si="11"/>
        <v>51085</v>
      </c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43"/>
      <c r="Q86" s="39">
        <v>50000</v>
      </c>
      <c r="R86" s="43"/>
      <c r="S86" s="43"/>
      <c r="T86" s="43"/>
      <c r="U86" s="43"/>
      <c r="V86" s="43"/>
      <c r="W86" s="43"/>
      <c r="X86" s="43"/>
      <c r="Y86" s="43">
        <v>1000</v>
      </c>
      <c r="Z86" s="43"/>
      <c r="AA86" s="43"/>
      <c r="AB86" s="43"/>
      <c r="AC86" s="43"/>
      <c r="AD86" s="43"/>
      <c r="AE86" s="43"/>
      <c r="AF86" s="43"/>
      <c r="AG86" s="43"/>
      <c r="AH86" s="43"/>
      <c r="AI86" s="43"/>
      <c r="AJ86" s="43"/>
      <c r="AK86" s="43">
        <v>85</v>
      </c>
      <c r="AL86" s="43"/>
      <c r="AM86" s="43"/>
      <c r="AN86" s="43"/>
      <c r="AO86" s="43"/>
      <c r="AP86" s="43"/>
      <c r="AQ86" s="43"/>
      <c r="AR86" s="43"/>
      <c r="AS86" s="4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s="5"/>
      <c r="CW86" s="5"/>
      <c r="CX86" s="5"/>
      <c r="CY86" s="5"/>
      <c r="CZ86" s="5"/>
      <c r="DA86" s="5"/>
      <c r="DB86" s="5"/>
      <c r="DC86" s="5"/>
      <c r="DD86" s="5"/>
      <c r="DE86" s="5"/>
      <c r="DF86" s="5"/>
      <c r="DG86" s="5"/>
      <c r="DH86" s="5"/>
      <c r="DI86" s="5"/>
      <c r="DJ86" s="5"/>
      <c r="DK86" s="5"/>
      <c r="DL86" s="5"/>
      <c r="DM86" s="5"/>
      <c r="DN86" s="5"/>
      <c r="DO86" s="5"/>
      <c r="DP86" s="5"/>
      <c r="DQ86" s="5"/>
      <c r="DR86" s="5"/>
      <c r="DS86" s="5"/>
      <c r="DT86" s="5"/>
      <c r="DU86" s="5"/>
      <c r="DV86" s="5"/>
      <c r="DW86" s="5"/>
      <c r="DX86" s="5"/>
      <c r="DY86" s="5"/>
      <c r="DZ86" s="5"/>
      <c r="EA86" s="5"/>
      <c r="EB86" s="5"/>
      <c r="EC86" s="5"/>
      <c r="ED86" s="5"/>
      <c r="EE86" s="5"/>
      <c r="EF86" s="5"/>
      <c r="EG86" s="5"/>
      <c r="EH86" s="5"/>
      <c r="EI86" s="5"/>
      <c r="EJ86" s="5"/>
      <c r="EK86" s="5"/>
      <c r="EL86" s="5"/>
      <c r="EM86" s="5"/>
      <c r="EN86" s="5"/>
      <c r="EO86" s="5"/>
      <c r="EP86" s="5"/>
      <c r="EQ86" s="5"/>
      <c r="ER86" s="5"/>
      <c r="ES86" s="5"/>
      <c r="ET86" s="5"/>
      <c r="EU86" s="5"/>
      <c r="EV86" s="5"/>
      <c r="EW86" s="5"/>
      <c r="EX86" s="5"/>
      <c r="EY86" s="5"/>
      <c r="EZ86" s="5"/>
      <c r="FA86" s="5"/>
      <c r="FB86" s="5"/>
      <c r="FC86" s="5"/>
      <c r="FD86" s="5"/>
      <c r="FE86" s="5"/>
      <c r="FF86" s="5"/>
      <c r="FG86" s="5"/>
      <c r="FH86" s="5"/>
      <c r="FI86" s="5"/>
      <c r="FJ86" s="5"/>
      <c r="FK86" s="5"/>
      <c r="FL86" s="5"/>
      <c r="FM86" s="5"/>
      <c r="FN86" s="5"/>
      <c r="FO86" s="5"/>
      <c r="FP86" s="5"/>
      <c r="FQ86" s="5"/>
    </row>
    <row r="87" spans="1:173" x14ac:dyDescent="0.2">
      <c r="A87" s="1">
        <v>6811</v>
      </c>
      <c r="B87" s="21" t="s">
        <v>80</v>
      </c>
      <c r="C87" s="43">
        <f t="shared" si="11"/>
        <v>10336.25</v>
      </c>
      <c r="D87" s="43"/>
      <c r="E87" s="43"/>
      <c r="F87" s="43"/>
      <c r="G87" s="43"/>
      <c r="H87" s="43"/>
      <c r="I87" s="43"/>
      <c r="J87" s="43"/>
      <c r="K87" s="43"/>
      <c r="L87" s="43"/>
      <c r="M87" s="43">
        <v>1000</v>
      </c>
      <c r="N87" s="43">
        <v>1500</v>
      </c>
      <c r="O87" s="43"/>
      <c r="P87" s="43">
        <v>1500</v>
      </c>
      <c r="Q87" s="39">
        <v>1000</v>
      </c>
      <c r="R87" s="43"/>
      <c r="S87" s="43">
        <v>200</v>
      </c>
      <c r="T87" s="43"/>
      <c r="U87" s="43"/>
      <c r="V87" s="43"/>
      <c r="W87" s="43"/>
      <c r="X87" s="43"/>
      <c r="Y87" s="43"/>
      <c r="Z87" s="43"/>
      <c r="AA87" s="43"/>
      <c r="AB87" s="43"/>
      <c r="AC87" s="43"/>
      <c r="AD87" s="43">
        <v>1500</v>
      </c>
      <c r="AE87" s="43">
        <v>1500</v>
      </c>
      <c r="AF87" s="43"/>
      <c r="AG87" s="43"/>
      <c r="AH87" s="43">
        <v>1500</v>
      </c>
      <c r="AI87" s="43"/>
      <c r="AJ87" s="43"/>
      <c r="AK87" s="43">
        <v>136.25</v>
      </c>
      <c r="AL87" s="43"/>
      <c r="AM87" s="43"/>
      <c r="AN87" s="43"/>
      <c r="AO87" s="43"/>
      <c r="AP87" s="43"/>
      <c r="AQ87" s="43"/>
      <c r="AR87" s="43">
        <v>500</v>
      </c>
      <c r="AS87" s="4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  <c r="CC87" s="5"/>
      <c r="CD87" s="5"/>
      <c r="CE87" s="5"/>
      <c r="CF87" s="5"/>
      <c r="CG87" s="5"/>
      <c r="CH87" s="5"/>
      <c r="CI87" s="5"/>
      <c r="CJ87" s="5"/>
      <c r="CK87" s="5"/>
      <c r="CL87" s="5"/>
      <c r="CM87" s="5"/>
      <c r="CN87" s="5"/>
      <c r="CO87" s="5"/>
      <c r="CP87" s="5"/>
      <c r="CQ87" s="5"/>
      <c r="CR87" s="5"/>
      <c r="CS87" s="5"/>
      <c r="CT87" s="5"/>
      <c r="CU87" s="5"/>
      <c r="CV87" s="5"/>
      <c r="CW87" s="5"/>
      <c r="CX87" s="5"/>
      <c r="CY87" s="5"/>
      <c r="CZ87" s="5"/>
      <c r="DA87" s="5"/>
      <c r="DB87" s="5"/>
      <c r="DC87" s="5"/>
      <c r="DD87" s="5"/>
      <c r="DE87" s="5"/>
      <c r="DF87" s="5"/>
      <c r="DG87" s="5"/>
      <c r="DH87" s="5"/>
      <c r="DI87" s="5"/>
      <c r="DJ87" s="5"/>
      <c r="DK87" s="5"/>
      <c r="DL87" s="5"/>
      <c r="DM87" s="5"/>
      <c r="DN87" s="5"/>
      <c r="DO87" s="5"/>
      <c r="DP87" s="5"/>
      <c r="DQ87" s="5"/>
      <c r="DR87" s="5"/>
      <c r="DS87" s="5"/>
      <c r="DT87" s="5"/>
      <c r="DU87" s="5"/>
      <c r="DV87" s="5"/>
      <c r="DW87" s="5"/>
      <c r="DX87" s="5"/>
      <c r="DY87" s="5"/>
      <c r="DZ87" s="5"/>
      <c r="EA87" s="5"/>
      <c r="EB87" s="5"/>
      <c r="EC87" s="5"/>
      <c r="ED87" s="5"/>
      <c r="EE87" s="5"/>
      <c r="EF87" s="5"/>
      <c r="EG87" s="5"/>
      <c r="EH87" s="5"/>
      <c r="EI87" s="5"/>
      <c r="EJ87" s="5"/>
      <c r="EK87" s="5"/>
      <c r="EL87" s="5"/>
      <c r="EM87" s="5"/>
      <c r="EN87" s="5"/>
      <c r="EO87" s="5"/>
      <c r="EP87" s="5"/>
      <c r="EQ87" s="5"/>
      <c r="ER87" s="5"/>
      <c r="ES87" s="5"/>
      <c r="ET87" s="5"/>
      <c r="EU87" s="5"/>
      <c r="EV87" s="5"/>
      <c r="EW87" s="5"/>
      <c r="EX87" s="5"/>
      <c r="EY87" s="5"/>
      <c r="EZ87" s="5"/>
      <c r="FA87" s="5"/>
      <c r="FB87" s="5"/>
      <c r="FC87" s="5"/>
      <c r="FD87" s="5"/>
      <c r="FE87" s="5"/>
      <c r="FF87" s="5"/>
      <c r="FG87" s="5"/>
      <c r="FH87" s="5"/>
      <c r="FI87" s="5"/>
      <c r="FJ87" s="5"/>
      <c r="FK87" s="5"/>
      <c r="FL87" s="5"/>
      <c r="FM87" s="5"/>
      <c r="FN87" s="5"/>
      <c r="FO87" s="5"/>
      <c r="FP87" s="5"/>
      <c r="FQ87" s="5"/>
    </row>
    <row r="88" spans="1:173" x14ac:dyDescent="0.2">
      <c r="A88" s="1">
        <v>6820</v>
      </c>
      <c r="B88" s="21" t="s">
        <v>81</v>
      </c>
      <c r="C88" s="43">
        <f t="shared" si="11"/>
        <v>65000</v>
      </c>
      <c r="D88" s="43"/>
      <c r="E88" s="43">
        <v>3000</v>
      </c>
      <c r="F88" s="43"/>
      <c r="G88" s="43"/>
      <c r="H88" s="43"/>
      <c r="I88" s="43"/>
      <c r="J88" s="43"/>
      <c r="K88" s="43"/>
      <c r="L88" s="43"/>
      <c r="M88" s="43"/>
      <c r="N88" s="43"/>
      <c r="O88" s="43"/>
      <c r="P88" s="43"/>
      <c r="Q88" s="38"/>
      <c r="R88" s="43"/>
      <c r="S88" s="43"/>
      <c r="T88" s="43"/>
      <c r="U88" s="43"/>
      <c r="V88" s="43"/>
      <c r="W88" s="43">
        <v>50000</v>
      </c>
      <c r="X88" s="43">
        <v>1000</v>
      </c>
      <c r="Y88" s="43">
        <v>2000</v>
      </c>
      <c r="Z88" s="43">
        <v>300</v>
      </c>
      <c r="AA88" s="43"/>
      <c r="AB88" s="43"/>
      <c r="AC88" s="43">
        <v>3000</v>
      </c>
      <c r="AD88" s="43"/>
      <c r="AE88" s="43">
        <v>4000</v>
      </c>
      <c r="AF88" s="43"/>
      <c r="AG88" s="43"/>
      <c r="AH88" s="43"/>
      <c r="AI88" s="43">
        <v>200</v>
      </c>
      <c r="AJ88" s="43"/>
      <c r="AK88" s="43">
        <v>1500</v>
      </c>
      <c r="AL88" s="43"/>
      <c r="AM88" s="43"/>
      <c r="AN88" s="43"/>
      <c r="AO88" s="43"/>
      <c r="AP88" s="43"/>
      <c r="AQ88" s="43"/>
      <c r="AR88" s="43"/>
      <c r="AS88" s="4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  <c r="CC88" s="5"/>
      <c r="CD88" s="5"/>
      <c r="CE88" s="5"/>
      <c r="CF88" s="5"/>
      <c r="CG88" s="5"/>
      <c r="CH88" s="5"/>
      <c r="CI88" s="5"/>
      <c r="CJ88" s="5"/>
      <c r="CK88" s="5"/>
      <c r="CL88" s="5"/>
      <c r="CM88" s="5"/>
      <c r="CN88" s="5"/>
      <c r="CO88" s="5"/>
      <c r="CP88" s="5"/>
      <c r="CQ88" s="5"/>
      <c r="CR88" s="5"/>
      <c r="CS88" s="5"/>
      <c r="CT88" s="5"/>
      <c r="CU88" s="5"/>
      <c r="CV88" s="5"/>
      <c r="CW88" s="5"/>
      <c r="CX88" s="5"/>
      <c r="CY88" s="5"/>
      <c r="CZ88" s="5"/>
      <c r="DA88" s="5"/>
      <c r="DB88" s="5"/>
      <c r="DC88" s="5"/>
      <c r="DD88" s="5"/>
      <c r="DE88" s="5"/>
      <c r="DF88" s="5"/>
      <c r="DG88" s="5"/>
      <c r="DH88" s="5"/>
      <c r="DI88" s="5"/>
      <c r="DJ88" s="5"/>
      <c r="DK88" s="5"/>
      <c r="DL88" s="5"/>
      <c r="DM88" s="5"/>
      <c r="DN88" s="5"/>
      <c r="DO88" s="5"/>
      <c r="DP88" s="5"/>
      <c r="DQ88" s="5"/>
      <c r="DR88" s="5"/>
      <c r="DS88" s="5"/>
      <c r="DT88" s="5"/>
      <c r="DU88" s="5"/>
      <c r="DV88" s="5"/>
      <c r="DW88" s="5"/>
      <c r="DX88" s="5"/>
      <c r="DY88" s="5"/>
      <c r="DZ88" s="5"/>
      <c r="EA88" s="5"/>
      <c r="EB88" s="5"/>
      <c r="EC88" s="5"/>
      <c r="ED88" s="5"/>
      <c r="EE88" s="5"/>
      <c r="EF88" s="5"/>
      <c r="EG88" s="5"/>
      <c r="EH88" s="5"/>
      <c r="EI88" s="5"/>
      <c r="EJ88" s="5"/>
      <c r="EK88" s="5"/>
      <c r="EL88" s="5"/>
      <c r="EM88" s="5"/>
      <c r="EN88" s="5"/>
      <c r="EO88" s="5"/>
      <c r="EP88" s="5"/>
      <c r="EQ88" s="5"/>
      <c r="ER88" s="5"/>
      <c r="ES88" s="5"/>
      <c r="ET88" s="5"/>
      <c r="EU88" s="5"/>
      <c r="EV88" s="5"/>
      <c r="EW88" s="5"/>
      <c r="EX88" s="5"/>
      <c r="EY88" s="5"/>
      <c r="EZ88" s="5"/>
      <c r="FA88" s="5"/>
      <c r="FB88" s="5"/>
      <c r="FC88" s="5"/>
      <c r="FD88" s="5"/>
      <c r="FE88" s="5"/>
      <c r="FF88" s="5"/>
      <c r="FG88" s="5"/>
      <c r="FH88" s="5"/>
      <c r="FI88" s="5"/>
      <c r="FJ88" s="5"/>
      <c r="FK88" s="5"/>
      <c r="FL88" s="5"/>
      <c r="FM88" s="5"/>
      <c r="FN88" s="5"/>
      <c r="FO88" s="5"/>
      <c r="FP88" s="5"/>
      <c r="FQ88" s="5"/>
    </row>
    <row r="89" spans="1:173" x14ac:dyDescent="0.2">
      <c r="A89" s="1">
        <v>6840</v>
      </c>
      <c r="B89" s="21" t="s">
        <v>82</v>
      </c>
      <c r="C89" s="43">
        <f t="shared" si="11"/>
        <v>5500</v>
      </c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38"/>
      <c r="R89" s="43"/>
      <c r="S89" s="43"/>
      <c r="T89" s="43"/>
      <c r="U89" s="43"/>
      <c r="V89" s="43"/>
      <c r="W89" s="43"/>
      <c r="X89" s="43"/>
      <c r="Y89" s="43">
        <v>5000</v>
      </c>
      <c r="Z89" s="43"/>
      <c r="AA89" s="43"/>
      <c r="AB89" s="43"/>
      <c r="AC89" s="43"/>
      <c r="AD89" s="43"/>
      <c r="AE89" s="43"/>
      <c r="AF89" s="43"/>
      <c r="AG89" s="43"/>
      <c r="AH89" s="43"/>
      <c r="AI89" s="43"/>
      <c r="AJ89" s="43"/>
      <c r="AK89" s="43">
        <v>500</v>
      </c>
      <c r="AL89" s="43"/>
      <c r="AM89" s="43"/>
      <c r="AN89" s="43"/>
      <c r="AO89" s="43"/>
      <c r="AP89" s="43"/>
      <c r="AQ89" s="43"/>
      <c r="AR89" s="43"/>
      <c r="AS89" s="4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D89" s="5"/>
      <c r="CE89" s="5"/>
      <c r="CF89" s="5"/>
      <c r="CG89" s="5"/>
      <c r="CH89" s="5"/>
      <c r="CI89" s="5"/>
      <c r="CJ89" s="5"/>
      <c r="CK89" s="5"/>
      <c r="CL89" s="5"/>
      <c r="CM89" s="5"/>
      <c r="CN89" s="5"/>
      <c r="CO89" s="5"/>
      <c r="CP89" s="5"/>
      <c r="CQ89" s="5"/>
      <c r="CR89" s="5"/>
      <c r="CS89" s="5"/>
      <c r="CT89" s="5"/>
      <c r="CU89" s="5"/>
      <c r="CV89" s="5"/>
      <c r="CW89" s="5"/>
      <c r="CX89" s="5"/>
      <c r="CY89" s="5"/>
      <c r="CZ89" s="5"/>
      <c r="DA89" s="5"/>
      <c r="DB89" s="5"/>
      <c r="DC89" s="5"/>
      <c r="DD89" s="5"/>
      <c r="DE89" s="5"/>
      <c r="DF89" s="5"/>
      <c r="DG89" s="5"/>
      <c r="DH89" s="5"/>
      <c r="DI89" s="5"/>
      <c r="DJ89" s="5"/>
      <c r="DK89" s="5"/>
      <c r="DL89" s="5"/>
      <c r="DM89" s="5"/>
      <c r="DN89" s="5"/>
      <c r="DO89" s="5"/>
      <c r="DP89" s="5"/>
      <c r="DQ89" s="5"/>
      <c r="DR89" s="5"/>
      <c r="DS89" s="5"/>
      <c r="DT89" s="5"/>
      <c r="DU89" s="5"/>
      <c r="DV89" s="5"/>
      <c r="DW89" s="5"/>
      <c r="DX89" s="5"/>
      <c r="DY89" s="5"/>
      <c r="DZ89" s="5"/>
      <c r="EA89" s="5"/>
      <c r="EB89" s="5"/>
      <c r="EC89" s="5"/>
      <c r="ED89" s="5"/>
      <c r="EE89" s="5"/>
      <c r="EF89" s="5"/>
      <c r="EG89" s="5"/>
      <c r="EH89" s="5"/>
      <c r="EI89" s="5"/>
      <c r="EJ89" s="5"/>
      <c r="EK89" s="5"/>
      <c r="EL89" s="5"/>
      <c r="EM89" s="5"/>
      <c r="EN89" s="5"/>
      <c r="EO89" s="5"/>
      <c r="EP89" s="5"/>
      <c r="EQ89" s="5"/>
      <c r="ER89" s="5"/>
      <c r="ES89" s="5"/>
      <c r="ET89" s="5"/>
      <c r="EU89" s="5"/>
      <c r="EV89" s="5"/>
      <c r="EW89" s="5"/>
      <c r="EX89" s="5"/>
      <c r="EY89" s="5"/>
      <c r="EZ89" s="5"/>
      <c r="FA89" s="5"/>
      <c r="FB89" s="5"/>
      <c r="FC89" s="5"/>
      <c r="FD89" s="5"/>
      <c r="FE89" s="5"/>
      <c r="FF89" s="5"/>
      <c r="FG89" s="5"/>
      <c r="FH89" s="5"/>
      <c r="FI89" s="5"/>
      <c r="FJ89" s="5"/>
      <c r="FK89" s="5"/>
      <c r="FL89" s="5"/>
      <c r="FM89" s="5"/>
      <c r="FN89" s="5"/>
      <c r="FO89" s="5"/>
      <c r="FP89" s="5"/>
      <c r="FQ89" s="5"/>
    </row>
    <row r="90" spans="1:173" x14ac:dyDescent="0.2">
      <c r="A90" s="1">
        <v>6860</v>
      </c>
      <c r="B90" s="21" t="s">
        <v>83</v>
      </c>
      <c r="C90" s="43">
        <f t="shared" si="11"/>
        <v>116990</v>
      </c>
      <c r="D90" s="43"/>
      <c r="E90" s="43">
        <v>1000</v>
      </c>
      <c r="F90" s="43"/>
      <c r="G90" s="43"/>
      <c r="H90" s="43"/>
      <c r="I90" s="43"/>
      <c r="J90" s="43">
        <v>33500</v>
      </c>
      <c r="K90" s="43"/>
      <c r="L90" s="43"/>
      <c r="M90" s="43">
        <v>25000</v>
      </c>
      <c r="N90" s="43">
        <v>15000</v>
      </c>
      <c r="O90" s="43"/>
      <c r="P90" s="43">
        <v>5000</v>
      </c>
      <c r="Q90" s="39">
        <v>6000</v>
      </c>
      <c r="R90" s="43"/>
      <c r="S90" s="43">
        <v>2000</v>
      </c>
      <c r="T90" s="43">
        <v>2000</v>
      </c>
      <c r="U90" s="43"/>
      <c r="V90" s="43"/>
      <c r="W90" s="43"/>
      <c r="X90" s="43"/>
      <c r="Y90" s="43"/>
      <c r="Z90" s="43"/>
      <c r="AA90" s="43"/>
      <c r="AB90" s="43"/>
      <c r="AC90" s="43"/>
      <c r="AD90" s="43">
        <v>10000</v>
      </c>
      <c r="AE90" s="43"/>
      <c r="AF90" s="43"/>
      <c r="AG90" s="43"/>
      <c r="AH90" s="43">
        <v>3000</v>
      </c>
      <c r="AI90" s="43"/>
      <c r="AJ90" s="43"/>
      <c r="AK90" s="43">
        <v>6000</v>
      </c>
      <c r="AL90" s="43"/>
      <c r="AM90" s="43">
        <v>2000</v>
      </c>
      <c r="AN90" s="43">
        <v>990</v>
      </c>
      <c r="AO90" s="43"/>
      <c r="AP90" s="43"/>
      <c r="AQ90" s="43"/>
      <c r="AR90" s="43">
        <v>5500</v>
      </c>
      <c r="AS90" s="4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  <c r="DC90" s="5"/>
      <c r="DD90" s="5"/>
      <c r="DE90" s="5"/>
      <c r="DF90" s="5"/>
      <c r="DG90" s="5"/>
      <c r="DH90" s="5"/>
      <c r="DI90" s="5"/>
      <c r="DJ90" s="5"/>
      <c r="DK90" s="5"/>
      <c r="DL90" s="5"/>
      <c r="DM90" s="5"/>
      <c r="DN90" s="5"/>
      <c r="DO90" s="5"/>
      <c r="DP90" s="5"/>
      <c r="DQ90" s="5"/>
      <c r="DR90" s="5"/>
      <c r="DS90" s="5"/>
      <c r="DT90" s="5"/>
      <c r="DU90" s="5"/>
      <c r="DV90" s="5"/>
      <c r="DW90" s="5"/>
      <c r="DX90" s="5"/>
      <c r="DY90" s="5"/>
      <c r="DZ90" s="5"/>
      <c r="EA90" s="5"/>
      <c r="EB90" s="5"/>
      <c r="EC90" s="5"/>
      <c r="ED90" s="5"/>
      <c r="EE90" s="5"/>
      <c r="EF90" s="5"/>
      <c r="EG90" s="5"/>
      <c r="EH90" s="5"/>
      <c r="EI90" s="5"/>
      <c r="EJ90" s="5"/>
      <c r="EK90" s="5"/>
      <c r="EL90" s="5"/>
      <c r="EM90" s="5"/>
      <c r="EN90" s="5"/>
      <c r="EO90" s="5"/>
      <c r="EP90" s="5"/>
      <c r="EQ90" s="5"/>
      <c r="ER90" s="5"/>
      <c r="ES90" s="5"/>
      <c r="ET90" s="5"/>
      <c r="EU90" s="5"/>
      <c r="EV90" s="5"/>
      <c r="EW90" s="5"/>
      <c r="EX90" s="5"/>
      <c r="EY90" s="5"/>
      <c r="EZ90" s="5"/>
      <c r="FA90" s="5"/>
      <c r="FB90" s="5"/>
      <c r="FC90" s="5"/>
      <c r="FD90" s="5"/>
      <c r="FE90" s="5"/>
      <c r="FF90" s="5"/>
      <c r="FG90" s="5"/>
      <c r="FH90" s="5"/>
      <c r="FI90" s="5"/>
      <c r="FJ90" s="5"/>
      <c r="FK90" s="5"/>
      <c r="FL90" s="5"/>
      <c r="FM90" s="5"/>
      <c r="FN90" s="5"/>
      <c r="FO90" s="5"/>
      <c r="FP90" s="5"/>
      <c r="FQ90" s="5"/>
    </row>
    <row r="91" spans="1:173" x14ac:dyDescent="0.2">
      <c r="A91" s="1">
        <v>6900</v>
      </c>
      <c r="B91" s="21" t="s">
        <v>84</v>
      </c>
      <c r="C91" s="43">
        <f>SUM(D91:AR91)</f>
        <v>0</v>
      </c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43"/>
      <c r="P91" s="43"/>
      <c r="Q91" s="38"/>
      <c r="R91" s="43"/>
      <c r="S91" s="43"/>
      <c r="T91" s="43"/>
      <c r="U91" s="43"/>
      <c r="V91" s="43"/>
      <c r="W91" s="43"/>
      <c r="X91" s="43"/>
      <c r="Y91" s="43"/>
      <c r="Z91" s="43"/>
      <c r="AA91" s="43"/>
      <c r="AB91" s="43"/>
      <c r="AC91" s="43"/>
      <c r="AD91" s="43"/>
      <c r="AE91" s="43"/>
      <c r="AF91" s="43"/>
      <c r="AG91" s="43"/>
      <c r="AH91" s="43"/>
      <c r="AI91" s="43"/>
      <c r="AJ91" s="43"/>
      <c r="AK91" s="43"/>
      <c r="AL91" s="43"/>
      <c r="AM91" s="43"/>
      <c r="AN91" s="43"/>
      <c r="AO91" s="43"/>
      <c r="AP91" s="43"/>
      <c r="AQ91" s="43"/>
      <c r="AR91" s="43"/>
      <c r="AS91" s="4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  <c r="CC91" s="5"/>
      <c r="CD91" s="5"/>
      <c r="CE91" s="5"/>
      <c r="CF91" s="5"/>
      <c r="CG91" s="5"/>
      <c r="CH91" s="5"/>
      <c r="CI91" s="5"/>
      <c r="CJ91" s="5"/>
      <c r="CK91" s="5"/>
      <c r="CL91" s="5"/>
      <c r="CM91" s="5"/>
      <c r="CN91" s="5"/>
      <c r="CO91" s="5"/>
      <c r="CP91" s="5"/>
      <c r="CQ91" s="5"/>
      <c r="CR91" s="5"/>
      <c r="CS91" s="5"/>
      <c r="CT91" s="5"/>
      <c r="CU91" s="5"/>
      <c r="CV91" s="5"/>
      <c r="CW91" s="5"/>
      <c r="CX91" s="5"/>
      <c r="CY91" s="5"/>
      <c r="CZ91" s="5"/>
      <c r="DA91" s="5"/>
      <c r="DB91" s="5"/>
      <c r="DC91" s="5"/>
      <c r="DD91" s="5"/>
      <c r="DE91" s="5"/>
      <c r="DF91" s="5"/>
      <c r="DG91" s="5"/>
      <c r="DH91" s="5"/>
      <c r="DI91" s="5"/>
      <c r="DJ91" s="5"/>
      <c r="DK91" s="5"/>
      <c r="DL91" s="5"/>
      <c r="DM91" s="5"/>
      <c r="DN91" s="5"/>
      <c r="DO91" s="5"/>
      <c r="DP91" s="5"/>
      <c r="DQ91" s="5"/>
      <c r="DR91" s="5"/>
      <c r="DS91" s="5"/>
      <c r="DT91" s="5"/>
      <c r="DU91" s="5"/>
      <c r="DV91" s="5"/>
      <c r="DW91" s="5"/>
      <c r="DX91" s="5"/>
      <c r="DY91" s="5"/>
      <c r="DZ91" s="5"/>
      <c r="EA91" s="5"/>
      <c r="EB91" s="5"/>
      <c r="EC91" s="5"/>
      <c r="ED91" s="5"/>
      <c r="EE91" s="5"/>
      <c r="EF91" s="5"/>
      <c r="EG91" s="5"/>
      <c r="EH91" s="5"/>
      <c r="EI91" s="5"/>
      <c r="EJ91" s="5"/>
      <c r="EK91" s="5"/>
      <c r="EL91" s="5"/>
      <c r="EM91" s="5"/>
      <c r="EN91" s="5"/>
      <c r="EO91" s="5"/>
      <c r="EP91" s="5"/>
      <c r="EQ91" s="5"/>
      <c r="ER91" s="5"/>
      <c r="ES91" s="5"/>
      <c r="ET91" s="5"/>
      <c r="EU91" s="5"/>
      <c r="EV91" s="5"/>
      <c r="EW91" s="5"/>
      <c r="EX91" s="5"/>
      <c r="EY91" s="5"/>
      <c r="EZ91" s="5"/>
      <c r="FA91" s="5"/>
      <c r="FB91" s="5"/>
      <c r="FC91" s="5"/>
      <c r="FD91" s="5"/>
      <c r="FE91" s="5"/>
      <c r="FF91" s="5"/>
      <c r="FG91" s="5"/>
      <c r="FH91" s="5"/>
      <c r="FI91" s="5"/>
      <c r="FJ91" s="5"/>
      <c r="FK91" s="5"/>
      <c r="FL91" s="5"/>
      <c r="FM91" s="5"/>
      <c r="FN91" s="5"/>
      <c r="FO91" s="5"/>
      <c r="FP91" s="5"/>
      <c r="FQ91" s="5"/>
    </row>
    <row r="92" spans="1:173" x14ac:dyDescent="0.2">
      <c r="A92" s="1">
        <v>6940</v>
      </c>
      <c r="B92" s="21" t="s">
        <v>85</v>
      </c>
      <c r="C92" s="43">
        <f t="shared" ref="C92:C115" si="12">SUM(D92:AR92)</f>
        <v>0</v>
      </c>
      <c r="D92" s="43"/>
      <c r="E92" s="43"/>
      <c r="F92" s="43"/>
      <c r="G92" s="43"/>
      <c r="H92" s="43"/>
      <c r="I92" s="43"/>
      <c r="J92" s="43"/>
      <c r="K92" s="43"/>
      <c r="L92" s="43"/>
      <c r="M92" s="43"/>
      <c r="N92" s="43"/>
      <c r="O92" s="43"/>
      <c r="P92" s="43"/>
      <c r="Q92" s="38"/>
      <c r="R92" s="43"/>
      <c r="S92" s="43"/>
      <c r="T92" s="43"/>
      <c r="U92" s="43"/>
      <c r="V92" s="43"/>
      <c r="W92" s="43"/>
      <c r="X92" s="43"/>
      <c r="Y92" s="43"/>
      <c r="Z92" s="43"/>
      <c r="AA92" s="43"/>
      <c r="AB92" s="43"/>
      <c r="AC92" s="43"/>
      <c r="AD92" s="43"/>
      <c r="AE92" s="43"/>
      <c r="AF92" s="43"/>
      <c r="AG92" s="43"/>
      <c r="AH92" s="43"/>
      <c r="AI92" s="43"/>
      <c r="AJ92" s="43"/>
      <c r="AK92" s="43"/>
      <c r="AL92" s="43"/>
      <c r="AM92" s="43"/>
      <c r="AN92" s="43"/>
      <c r="AO92" s="43"/>
      <c r="AP92" s="43"/>
      <c r="AQ92" s="43"/>
      <c r="AR92" s="43"/>
      <c r="AS92" s="4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  <c r="CC92" s="5"/>
      <c r="CD92" s="5"/>
      <c r="CE92" s="5"/>
      <c r="CF92" s="5"/>
      <c r="CG92" s="5"/>
      <c r="CH92" s="5"/>
      <c r="CI92" s="5"/>
      <c r="CJ92" s="5"/>
      <c r="CK92" s="5"/>
      <c r="CL92" s="5"/>
      <c r="CM92" s="5"/>
      <c r="CN92" s="5"/>
      <c r="CO92" s="5"/>
      <c r="CP92" s="5"/>
      <c r="CQ92" s="5"/>
      <c r="CR92" s="5"/>
      <c r="CS92" s="5"/>
      <c r="CT92" s="5"/>
      <c r="CU92" s="5"/>
      <c r="CV92" s="5"/>
      <c r="CW92" s="5"/>
      <c r="CX92" s="5"/>
      <c r="CY92" s="5"/>
      <c r="CZ92" s="5"/>
      <c r="DA92" s="5"/>
      <c r="DB92" s="5"/>
      <c r="DC92" s="5"/>
      <c r="DD92" s="5"/>
      <c r="DE92" s="5"/>
      <c r="DF92" s="5"/>
      <c r="DG92" s="5"/>
      <c r="DH92" s="5"/>
      <c r="DI92" s="5"/>
      <c r="DJ92" s="5"/>
      <c r="DK92" s="5"/>
      <c r="DL92" s="5"/>
      <c r="DM92" s="5"/>
      <c r="DN92" s="5"/>
      <c r="DO92" s="5"/>
      <c r="DP92" s="5"/>
      <c r="DQ92" s="5"/>
      <c r="DR92" s="5"/>
      <c r="DS92" s="5"/>
      <c r="DT92" s="5"/>
      <c r="DU92" s="5"/>
      <c r="DV92" s="5"/>
      <c r="DW92" s="5"/>
      <c r="DX92" s="5"/>
      <c r="DY92" s="5"/>
      <c r="DZ92" s="5"/>
      <c r="EA92" s="5"/>
      <c r="EB92" s="5"/>
      <c r="EC92" s="5"/>
      <c r="ED92" s="5"/>
      <c r="EE92" s="5"/>
      <c r="EF92" s="5"/>
      <c r="EG92" s="5"/>
      <c r="EH92" s="5"/>
      <c r="EI92" s="5"/>
      <c r="EJ92" s="5"/>
      <c r="EK92" s="5"/>
      <c r="EL92" s="5"/>
      <c r="EM92" s="5"/>
      <c r="EN92" s="5"/>
      <c r="EO92" s="5"/>
      <c r="EP92" s="5"/>
      <c r="EQ92" s="5"/>
      <c r="ER92" s="5"/>
      <c r="ES92" s="5"/>
      <c r="ET92" s="5"/>
      <c r="EU92" s="5"/>
      <c r="EV92" s="5"/>
      <c r="EW92" s="5"/>
      <c r="EX92" s="5"/>
      <c r="EY92" s="5"/>
      <c r="EZ92" s="5"/>
      <c r="FA92" s="5"/>
      <c r="FB92" s="5"/>
      <c r="FC92" s="5"/>
      <c r="FD92" s="5"/>
      <c r="FE92" s="5"/>
      <c r="FF92" s="5"/>
      <c r="FG92" s="5"/>
      <c r="FH92" s="5"/>
      <c r="FI92" s="5"/>
      <c r="FJ92" s="5"/>
      <c r="FK92" s="5"/>
      <c r="FL92" s="5"/>
      <c r="FM92" s="5"/>
      <c r="FN92" s="5"/>
      <c r="FO92" s="5"/>
      <c r="FP92" s="5"/>
      <c r="FQ92" s="5"/>
    </row>
    <row r="93" spans="1:173" x14ac:dyDescent="0.2">
      <c r="A93" s="1">
        <v>7100</v>
      </c>
      <c r="B93" s="21" t="s">
        <v>86</v>
      </c>
      <c r="C93" s="43">
        <f t="shared" si="12"/>
        <v>49000</v>
      </c>
      <c r="D93" s="43"/>
      <c r="E93" s="43"/>
      <c r="F93" s="43"/>
      <c r="G93" s="43"/>
      <c r="H93" s="43"/>
      <c r="I93" s="43"/>
      <c r="J93" s="43">
        <v>3000</v>
      </c>
      <c r="K93" s="43">
        <v>6500</v>
      </c>
      <c r="L93" s="43"/>
      <c r="M93" s="43"/>
      <c r="N93" s="43"/>
      <c r="O93" s="43"/>
      <c r="P93" s="43"/>
      <c r="Q93" s="38"/>
      <c r="R93" s="43"/>
      <c r="S93" s="43"/>
      <c r="T93" s="43"/>
      <c r="U93" s="43"/>
      <c r="V93" s="43"/>
      <c r="W93" s="43">
        <v>500</v>
      </c>
      <c r="X93" s="43">
        <v>1000</v>
      </c>
      <c r="Y93" s="43"/>
      <c r="Z93" s="43"/>
      <c r="AA93" s="43"/>
      <c r="AB93" s="43">
        <v>21000</v>
      </c>
      <c r="AC93" s="43"/>
      <c r="AD93" s="43"/>
      <c r="AE93" s="43"/>
      <c r="AF93" s="43"/>
      <c r="AG93" s="43"/>
      <c r="AH93" s="43"/>
      <c r="AI93" s="43">
        <v>3000</v>
      </c>
      <c r="AJ93" s="43"/>
      <c r="AK93" s="43"/>
      <c r="AL93" s="43">
        <v>4000</v>
      </c>
      <c r="AM93" s="43"/>
      <c r="AN93" s="43"/>
      <c r="AO93" s="43"/>
      <c r="AP93" s="43"/>
      <c r="AQ93" s="43"/>
      <c r="AR93" s="43">
        <v>10000</v>
      </c>
      <c r="AS93" s="4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  <c r="BW93" s="5"/>
      <c r="BX93" s="5"/>
      <c r="BY93" s="5"/>
      <c r="BZ93" s="5"/>
      <c r="CA93" s="5"/>
      <c r="CB93" s="5"/>
      <c r="CC93" s="5"/>
      <c r="CD93" s="5"/>
      <c r="CE93" s="5"/>
      <c r="CF93" s="5"/>
      <c r="CG93" s="5"/>
      <c r="CH93" s="5"/>
      <c r="CI93" s="5"/>
      <c r="CJ93" s="5"/>
      <c r="CK93" s="5"/>
      <c r="CL93" s="5"/>
      <c r="CM93" s="5"/>
      <c r="CN93" s="5"/>
      <c r="CO93" s="5"/>
      <c r="CP93" s="5"/>
      <c r="CQ93" s="5"/>
      <c r="CR93" s="5"/>
      <c r="CS93" s="5"/>
      <c r="CT93" s="5"/>
      <c r="CU93" s="5"/>
      <c r="CV93" s="5"/>
      <c r="CW93" s="5"/>
      <c r="CX93" s="5"/>
      <c r="CY93" s="5"/>
      <c r="CZ93" s="5"/>
      <c r="DA93" s="5"/>
      <c r="DB93" s="5"/>
      <c r="DC93" s="5"/>
      <c r="DD93" s="5"/>
      <c r="DE93" s="5"/>
      <c r="DF93" s="5"/>
      <c r="DG93" s="5"/>
      <c r="DH93" s="5"/>
      <c r="DI93" s="5"/>
      <c r="DJ93" s="5"/>
      <c r="DK93" s="5"/>
      <c r="DL93" s="5"/>
      <c r="DM93" s="5"/>
      <c r="DN93" s="5"/>
      <c r="DO93" s="5"/>
      <c r="DP93" s="5"/>
      <c r="DQ93" s="5"/>
      <c r="DR93" s="5"/>
      <c r="DS93" s="5"/>
      <c r="DT93" s="5"/>
      <c r="DU93" s="5"/>
      <c r="DV93" s="5"/>
      <c r="DW93" s="5"/>
      <c r="DX93" s="5"/>
      <c r="DY93" s="5"/>
      <c r="DZ93" s="5"/>
      <c r="EA93" s="5"/>
      <c r="EB93" s="5"/>
      <c r="EC93" s="5"/>
      <c r="ED93" s="5"/>
      <c r="EE93" s="5"/>
      <c r="EF93" s="5"/>
      <c r="EG93" s="5"/>
      <c r="EH93" s="5"/>
      <c r="EI93" s="5"/>
      <c r="EJ93" s="5"/>
      <c r="EK93" s="5"/>
      <c r="EL93" s="5"/>
      <c r="EM93" s="5"/>
      <c r="EN93" s="5"/>
      <c r="EO93" s="5"/>
      <c r="EP93" s="5"/>
      <c r="EQ93" s="5"/>
      <c r="ER93" s="5"/>
      <c r="ES93" s="5"/>
      <c r="ET93" s="5"/>
      <c r="EU93" s="5"/>
      <c r="EV93" s="5"/>
      <c r="EW93" s="5"/>
      <c r="EX93" s="5"/>
      <c r="EY93" s="5"/>
      <c r="EZ93" s="5"/>
      <c r="FA93" s="5"/>
      <c r="FB93" s="5"/>
      <c r="FC93" s="5"/>
      <c r="FD93" s="5"/>
      <c r="FE93" s="5"/>
      <c r="FF93" s="5"/>
      <c r="FG93" s="5"/>
      <c r="FH93" s="5"/>
      <c r="FI93" s="5"/>
      <c r="FJ93" s="5"/>
      <c r="FK93" s="5"/>
      <c r="FL93" s="5"/>
      <c r="FM93" s="5"/>
      <c r="FN93" s="5"/>
      <c r="FO93" s="5"/>
      <c r="FP93" s="5"/>
      <c r="FQ93" s="5"/>
    </row>
    <row r="94" spans="1:173" x14ac:dyDescent="0.2">
      <c r="A94" s="1">
        <v>7101</v>
      </c>
      <c r="B94" s="21" t="s">
        <v>87</v>
      </c>
      <c r="C94" s="43">
        <f t="shared" si="12"/>
        <v>0</v>
      </c>
      <c r="D94" s="43"/>
      <c r="E94" s="43"/>
      <c r="F94" s="43"/>
      <c r="G94" s="43"/>
      <c r="H94" s="43"/>
      <c r="I94" s="43"/>
      <c r="J94" s="43"/>
      <c r="K94" s="43"/>
      <c r="L94" s="43"/>
      <c r="M94" s="43"/>
      <c r="N94" s="43"/>
      <c r="O94" s="43"/>
      <c r="P94" s="43"/>
      <c r="Q94" s="38"/>
      <c r="R94" s="43"/>
      <c r="S94" s="43"/>
      <c r="T94" s="43"/>
      <c r="U94" s="43"/>
      <c r="V94" s="43"/>
      <c r="W94" s="43"/>
      <c r="X94" s="43"/>
      <c r="Y94" s="43"/>
      <c r="Z94" s="43"/>
      <c r="AA94" s="43"/>
      <c r="AB94" s="43"/>
      <c r="AC94" s="43"/>
      <c r="AD94" s="43"/>
      <c r="AE94" s="43"/>
      <c r="AF94" s="43"/>
      <c r="AG94" s="43"/>
      <c r="AH94" s="43"/>
      <c r="AI94" s="43"/>
      <c r="AJ94" s="43"/>
      <c r="AK94" s="43"/>
      <c r="AL94" s="43"/>
      <c r="AM94" s="43"/>
      <c r="AN94" s="43"/>
      <c r="AO94" s="43"/>
      <c r="AP94" s="43"/>
      <c r="AQ94" s="43"/>
      <c r="AR94" s="43"/>
      <c r="AS94" s="4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  <c r="CF94" s="5"/>
      <c r="CG94" s="5"/>
      <c r="CH94" s="5"/>
      <c r="CI94" s="5"/>
      <c r="CJ94" s="5"/>
      <c r="CK94" s="5"/>
      <c r="CL94" s="5"/>
      <c r="CM94" s="5"/>
      <c r="CN94" s="5"/>
      <c r="CO94" s="5"/>
      <c r="CP94" s="5"/>
      <c r="CQ94" s="5"/>
      <c r="CR94" s="5"/>
      <c r="CS94" s="5"/>
      <c r="CT94" s="5"/>
      <c r="CU94" s="5"/>
      <c r="CV94" s="5"/>
      <c r="CW94" s="5"/>
      <c r="CX94" s="5"/>
      <c r="CY94" s="5"/>
      <c r="CZ94" s="5"/>
      <c r="DA94" s="5"/>
      <c r="DB94" s="5"/>
      <c r="DC94" s="5"/>
      <c r="DD94" s="5"/>
      <c r="DE94" s="5"/>
      <c r="DF94" s="5"/>
      <c r="DG94" s="5"/>
      <c r="DH94" s="5"/>
      <c r="DI94" s="5"/>
      <c r="DJ94" s="5"/>
      <c r="DK94" s="5"/>
      <c r="DL94" s="5"/>
      <c r="DM94" s="5"/>
      <c r="DN94" s="5"/>
      <c r="DO94" s="5"/>
      <c r="DP94" s="5"/>
      <c r="DQ94" s="5"/>
      <c r="DR94" s="5"/>
      <c r="DS94" s="5"/>
      <c r="DT94" s="5"/>
      <c r="DU94" s="5"/>
      <c r="DV94" s="5"/>
      <c r="DW94" s="5"/>
      <c r="DX94" s="5"/>
      <c r="DY94" s="5"/>
      <c r="DZ94" s="5"/>
      <c r="EA94" s="5"/>
      <c r="EB94" s="5"/>
      <c r="EC94" s="5"/>
      <c r="ED94" s="5"/>
      <c r="EE94" s="5"/>
      <c r="EF94" s="5"/>
      <c r="EG94" s="5"/>
      <c r="EH94" s="5"/>
      <c r="EI94" s="5"/>
      <c r="EJ94" s="5"/>
      <c r="EK94" s="5"/>
      <c r="EL94" s="5"/>
      <c r="EM94" s="5"/>
      <c r="EN94" s="5"/>
      <c r="EO94" s="5"/>
      <c r="EP94" s="5"/>
      <c r="EQ94" s="5"/>
      <c r="ER94" s="5"/>
      <c r="ES94" s="5"/>
      <c r="ET94" s="5"/>
      <c r="EU94" s="5"/>
      <c r="EV94" s="5"/>
      <c r="EW94" s="5"/>
      <c r="EX94" s="5"/>
      <c r="EY94" s="5"/>
      <c r="EZ94" s="5"/>
      <c r="FA94" s="5"/>
      <c r="FB94" s="5"/>
      <c r="FC94" s="5"/>
      <c r="FD94" s="5"/>
      <c r="FE94" s="5"/>
      <c r="FF94" s="5"/>
      <c r="FG94" s="5"/>
      <c r="FH94" s="5"/>
      <c r="FI94" s="5"/>
      <c r="FJ94" s="5"/>
      <c r="FK94" s="5"/>
      <c r="FL94" s="5"/>
      <c r="FM94" s="5"/>
      <c r="FN94" s="5"/>
      <c r="FO94" s="5"/>
      <c r="FP94" s="5"/>
      <c r="FQ94" s="5"/>
    </row>
    <row r="95" spans="1:173" x14ac:dyDescent="0.2">
      <c r="A95" s="1">
        <v>7110</v>
      </c>
      <c r="B95" s="21" t="s">
        <v>88</v>
      </c>
      <c r="C95" s="43">
        <f t="shared" si="12"/>
        <v>4000</v>
      </c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38"/>
      <c r="R95" s="43"/>
      <c r="S95" s="43"/>
      <c r="T95" s="43"/>
      <c r="U95" s="43"/>
      <c r="V95" s="43"/>
      <c r="W95" s="43"/>
      <c r="X95" s="43"/>
      <c r="Y95" s="43"/>
      <c r="Z95" s="43"/>
      <c r="AA95" s="43"/>
      <c r="AB95" s="43">
        <v>4000</v>
      </c>
      <c r="AC95" s="43"/>
      <c r="AD95" s="43"/>
      <c r="AE95" s="43"/>
      <c r="AF95" s="43"/>
      <c r="AG95" s="43"/>
      <c r="AH95" s="43"/>
      <c r="AI95" s="43"/>
      <c r="AJ95" s="43"/>
      <c r="AK95" s="43"/>
      <c r="AL95" s="43"/>
      <c r="AM95" s="43"/>
      <c r="AN95" s="43"/>
      <c r="AO95" s="43"/>
      <c r="AP95" s="43"/>
      <c r="AQ95" s="43"/>
      <c r="AR95" s="43"/>
      <c r="AS95" s="4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s="5"/>
      <c r="CH95" s="5"/>
      <c r="CI95" s="5"/>
      <c r="CJ95" s="5"/>
      <c r="CK95" s="5"/>
      <c r="CL95" s="5"/>
      <c r="CM95" s="5"/>
      <c r="CN95" s="5"/>
      <c r="CO95" s="5"/>
      <c r="CP95" s="5"/>
      <c r="CQ95" s="5"/>
      <c r="CR95" s="5"/>
      <c r="CS95" s="5"/>
      <c r="CT95" s="5"/>
      <c r="CU95" s="5"/>
      <c r="CV95" s="5"/>
      <c r="CW95" s="5"/>
      <c r="CX95" s="5"/>
      <c r="CY95" s="5"/>
      <c r="CZ95" s="5"/>
      <c r="DA95" s="5"/>
      <c r="DB95" s="5"/>
      <c r="DC95" s="5"/>
      <c r="DD95" s="5"/>
      <c r="DE95" s="5"/>
      <c r="DF95" s="5"/>
      <c r="DG95" s="5"/>
      <c r="DH95" s="5"/>
      <c r="DI95" s="5"/>
      <c r="DJ95" s="5"/>
      <c r="DK95" s="5"/>
      <c r="DL95" s="5"/>
      <c r="DM95" s="5"/>
      <c r="DN95" s="5"/>
      <c r="DO95" s="5"/>
      <c r="DP95" s="5"/>
      <c r="DQ95" s="5"/>
      <c r="DR95" s="5"/>
      <c r="DS95" s="5"/>
      <c r="DT95" s="5"/>
      <c r="DU95" s="5"/>
      <c r="DV95" s="5"/>
      <c r="DW95" s="5"/>
      <c r="DX95" s="5"/>
      <c r="DY95" s="5"/>
      <c r="DZ95" s="5"/>
      <c r="EA95" s="5"/>
      <c r="EB95" s="5"/>
      <c r="EC95" s="5"/>
      <c r="ED95" s="5"/>
      <c r="EE95" s="5"/>
      <c r="EF95" s="5"/>
      <c r="EG95" s="5"/>
      <c r="EH95" s="5"/>
      <c r="EI95" s="5"/>
      <c r="EJ95" s="5"/>
      <c r="EK95" s="5"/>
      <c r="EL95" s="5"/>
      <c r="EM95" s="5"/>
      <c r="EN95" s="5"/>
      <c r="EO95" s="5"/>
      <c r="EP95" s="5"/>
      <c r="EQ95" s="5"/>
      <c r="ER95" s="5"/>
      <c r="ES95" s="5"/>
      <c r="ET95" s="5"/>
      <c r="EU95" s="5"/>
      <c r="EV95" s="5"/>
      <c r="EW95" s="5"/>
      <c r="EX95" s="5"/>
      <c r="EY95" s="5"/>
      <c r="EZ95" s="5"/>
      <c r="FA95" s="5"/>
      <c r="FB95" s="5"/>
      <c r="FC95" s="5"/>
      <c r="FD95" s="5"/>
      <c r="FE95" s="5"/>
      <c r="FF95" s="5"/>
      <c r="FG95" s="5"/>
      <c r="FH95" s="5"/>
      <c r="FI95" s="5"/>
      <c r="FJ95" s="5"/>
      <c r="FK95" s="5"/>
      <c r="FL95" s="5"/>
      <c r="FM95" s="5"/>
      <c r="FN95" s="5"/>
      <c r="FO95" s="5"/>
      <c r="FP95" s="5"/>
      <c r="FQ95" s="5"/>
    </row>
    <row r="96" spans="1:173" x14ac:dyDescent="0.2">
      <c r="A96" s="1">
        <v>7140</v>
      </c>
      <c r="B96" s="21" t="s">
        <v>89</v>
      </c>
      <c r="C96" s="43">
        <f t="shared" si="12"/>
        <v>93754.53</v>
      </c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43"/>
      <c r="P96" s="43"/>
      <c r="Q96" s="38"/>
      <c r="R96" s="43">
        <v>80000</v>
      </c>
      <c r="S96" s="43"/>
      <c r="T96" s="43"/>
      <c r="U96" s="43"/>
      <c r="V96" s="43"/>
      <c r="W96" s="43"/>
      <c r="X96" s="43"/>
      <c r="Y96" s="43"/>
      <c r="Z96" s="43">
        <v>4210</v>
      </c>
      <c r="AA96" s="43"/>
      <c r="AB96" s="43"/>
      <c r="AC96" s="43"/>
      <c r="AD96" s="43"/>
      <c r="AE96" s="43"/>
      <c r="AF96" s="43"/>
      <c r="AG96" s="43"/>
      <c r="AH96" s="43"/>
      <c r="AI96" s="43"/>
      <c r="AJ96" s="43"/>
      <c r="AK96" s="43"/>
      <c r="AL96" s="43"/>
      <c r="AM96" s="43"/>
      <c r="AN96" s="43">
        <v>1448</v>
      </c>
      <c r="AO96" s="43"/>
      <c r="AP96" s="43"/>
      <c r="AQ96" s="43"/>
      <c r="AR96" s="43">
        <v>8096.53</v>
      </c>
      <c r="AS96" s="4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/>
      <c r="BZ96" s="5"/>
      <c r="CA96" s="5"/>
      <c r="CB96" s="5"/>
      <c r="CC96" s="5"/>
      <c r="CD96" s="5"/>
      <c r="CE96" s="5"/>
      <c r="CF96" s="5"/>
      <c r="CG96" s="5"/>
      <c r="CH96" s="5"/>
      <c r="CI96" s="5"/>
      <c r="CJ96" s="5"/>
      <c r="CK96" s="5"/>
      <c r="CL96" s="5"/>
      <c r="CM96" s="5"/>
      <c r="CN96" s="5"/>
      <c r="CO96" s="5"/>
      <c r="CP96" s="5"/>
      <c r="CQ96" s="5"/>
      <c r="CR96" s="5"/>
      <c r="CS96" s="5"/>
      <c r="CT96" s="5"/>
      <c r="CU96" s="5"/>
      <c r="CV96" s="5"/>
      <c r="CW96" s="5"/>
      <c r="CX96" s="5"/>
      <c r="CY96" s="5"/>
      <c r="CZ96" s="5"/>
      <c r="DA96" s="5"/>
      <c r="DB96" s="5"/>
      <c r="DC96" s="5"/>
      <c r="DD96" s="5"/>
      <c r="DE96" s="5"/>
      <c r="DF96" s="5"/>
      <c r="DG96" s="5"/>
      <c r="DH96" s="5"/>
      <c r="DI96" s="5"/>
      <c r="DJ96" s="5"/>
      <c r="DK96" s="5"/>
      <c r="DL96" s="5"/>
      <c r="DM96" s="5"/>
      <c r="DN96" s="5"/>
      <c r="DO96" s="5"/>
      <c r="DP96" s="5"/>
      <c r="DQ96" s="5"/>
      <c r="DR96" s="5"/>
      <c r="DS96" s="5"/>
      <c r="DT96" s="5"/>
      <c r="DU96" s="5"/>
      <c r="DV96" s="5"/>
      <c r="DW96" s="5"/>
      <c r="DX96" s="5"/>
      <c r="DY96" s="5"/>
      <c r="DZ96" s="5"/>
      <c r="EA96" s="5"/>
      <c r="EB96" s="5"/>
      <c r="EC96" s="5"/>
      <c r="ED96" s="5"/>
      <c r="EE96" s="5"/>
      <c r="EF96" s="5"/>
      <c r="EG96" s="5"/>
      <c r="EH96" s="5"/>
      <c r="EI96" s="5"/>
      <c r="EJ96" s="5"/>
      <c r="EK96" s="5"/>
      <c r="EL96" s="5"/>
      <c r="EM96" s="5"/>
      <c r="EN96" s="5"/>
      <c r="EO96" s="5"/>
      <c r="EP96" s="5"/>
      <c r="EQ96" s="5"/>
      <c r="ER96" s="5"/>
      <c r="ES96" s="5"/>
      <c r="ET96" s="5"/>
      <c r="EU96" s="5"/>
      <c r="EV96" s="5"/>
      <c r="EW96" s="5"/>
      <c r="EX96" s="5"/>
      <c r="EY96" s="5"/>
      <c r="EZ96" s="5"/>
      <c r="FA96" s="5"/>
      <c r="FB96" s="5"/>
      <c r="FC96" s="5"/>
      <c r="FD96" s="5"/>
      <c r="FE96" s="5"/>
      <c r="FF96" s="5"/>
      <c r="FG96" s="5"/>
      <c r="FH96" s="5"/>
      <c r="FI96" s="5"/>
      <c r="FJ96" s="5"/>
      <c r="FK96" s="5"/>
      <c r="FL96" s="5"/>
      <c r="FM96" s="5"/>
      <c r="FN96" s="5"/>
      <c r="FO96" s="5"/>
      <c r="FP96" s="5"/>
      <c r="FQ96" s="5"/>
    </row>
    <row r="97" spans="1:173" x14ac:dyDescent="0.2">
      <c r="A97" s="1">
        <v>7150</v>
      </c>
      <c r="B97" s="21" t="s">
        <v>90</v>
      </c>
      <c r="C97" s="43">
        <f t="shared" si="12"/>
        <v>4000</v>
      </c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38"/>
      <c r="R97" s="43"/>
      <c r="S97" s="43"/>
      <c r="T97" s="43"/>
      <c r="U97" s="43"/>
      <c r="V97" s="43"/>
      <c r="W97" s="43"/>
      <c r="X97" s="43"/>
      <c r="Y97" s="43"/>
      <c r="Z97" s="43"/>
      <c r="AA97" s="43"/>
      <c r="AB97" s="43"/>
      <c r="AC97" s="43"/>
      <c r="AD97" s="43"/>
      <c r="AE97" s="43"/>
      <c r="AF97" s="43"/>
      <c r="AG97" s="43"/>
      <c r="AH97" s="43"/>
      <c r="AI97" s="43"/>
      <c r="AJ97" s="43"/>
      <c r="AK97" s="43"/>
      <c r="AL97" s="43"/>
      <c r="AM97" s="43"/>
      <c r="AN97" s="43"/>
      <c r="AO97" s="43"/>
      <c r="AP97" s="43"/>
      <c r="AQ97" s="43"/>
      <c r="AR97" s="43">
        <v>4000</v>
      </c>
      <c r="AS97" s="4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/>
      <c r="BW97" s="5"/>
      <c r="BX97" s="5"/>
      <c r="BY97" s="5"/>
      <c r="BZ97" s="5"/>
      <c r="CA97" s="5"/>
      <c r="CB97" s="5"/>
      <c r="CC97" s="5"/>
      <c r="CD97" s="5"/>
      <c r="CE97" s="5"/>
      <c r="CF97" s="5"/>
      <c r="CG97" s="5"/>
      <c r="CH97" s="5"/>
      <c r="CI97" s="5"/>
      <c r="CJ97" s="5"/>
      <c r="CK97" s="5"/>
      <c r="CL97" s="5"/>
      <c r="CM97" s="5"/>
      <c r="CN97" s="5"/>
      <c r="CO97" s="5"/>
      <c r="CP97" s="5"/>
      <c r="CQ97" s="5"/>
      <c r="CR97" s="5"/>
      <c r="CS97" s="5"/>
      <c r="CT97" s="5"/>
      <c r="CU97" s="5"/>
      <c r="CV97" s="5"/>
      <c r="CW97" s="5"/>
      <c r="CX97" s="5"/>
      <c r="CY97" s="5"/>
      <c r="CZ97" s="5"/>
      <c r="DA97" s="5"/>
      <c r="DB97" s="5"/>
      <c r="DC97" s="5"/>
      <c r="DD97" s="5"/>
      <c r="DE97" s="5"/>
      <c r="DF97" s="5"/>
      <c r="DG97" s="5"/>
      <c r="DH97" s="5"/>
      <c r="DI97" s="5"/>
      <c r="DJ97" s="5"/>
      <c r="DK97" s="5"/>
      <c r="DL97" s="5"/>
      <c r="DM97" s="5"/>
      <c r="DN97" s="5"/>
      <c r="DO97" s="5"/>
      <c r="DP97" s="5"/>
      <c r="DQ97" s="5"/>
      <c r="DR97" s="5"/>
      <c r="DS97" s="5"/>
      <c r="DT97" s="5"/>
      <c r="DU97" s="5"/>
      <c r="DV97" s="5"/>
      <c r="DW97" s="5"/>
      <c r="DX97" s="5"/>
      <c r="DY97" s="5"/>
      <c r="DZ97" s="5"/>
      <c r="EA97" s="5"/>
      <c r="EB97" s="5"/>
      <c r="EC97" s="5"/>
      <c r="ED97" s="5"/>
      <c r="EE97" s="5"/>
      <c r="EF97" s="5"/>
      <c r="EG97" s="5"/>
      <c r="EH97" s="5"/>
      <c r="EI97" s="5"/>
      <c r="EJ97" s="5"/>
      <c r="EK97" s="5"/>
      <c r="EL97" s="5"/>
      <c r="EM97" s="5"/>
      <c r="EN97" s="5"/>
      <c r="EO97" s="5"/>
      <c r="EP97" s="5"/>
      <c r="EQ97" s="5"/>
      <c r="ER97" s="5"/>
      <c r="ES97" s="5"/>
      <c r="ET97" s="5"/>
      <c r="EU97" s="5"/>
      <c r="EV97" s="5"/>
      <c r="EW97" s="5"/>
      <c r="EX97" s="5"/>
      <c r="EY97" s="5"/>
      <c r="EZ97" s="5"/>
      <c r="FA97" s="5"/>
      <c r="FB97" s="5"/>
      <c r="FC97" s="5"/>
      <c r="FD97" s="5"/>
      <c r="FE97" s="5"/>
      <c r="FF97" s="5"/>
      <c r="FG97" s="5"/>
      <c r="FH97" s="5"/>
      <c r="FI97" s="5"/>
      <c r="FJ97" s="5"/>
      <c r="FK97" s="5"/>
      <c r="FL97" s="5"/>
      <c r="FM97" s="5"/>
      <c r="FN97" s="5"/>
      <c r="FO97" s="5"/>
      <c r="FP97" s="5"/>
      <c r="FQ97" s="5"/>
    </row>
    <row r="98" spans="1:173" x14ac:dyDescent="0.2">
      <c r="A98" s="1">
        <v>7300</v>
      </c>
      <c r="B98" s="21" t="s">
        <v>91</v>
      </c>
      <c r="C98" s="43">
        <f t="shared" si="12"/>
        <v>0</v>
      </c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3"/>
      <c r="P98" s="43"/>
      <c r="Q98" s="38"/>
      <c r="R98" s="43"/>
      <c r="S98" s="43"/>
      <c r="T98" s="43"/>
      <c r="U98" s="43"/>
      <c r="V98" s="43"/>
      <c r="W98" s="43"/>
      <c r="X98" s="43"/>
      <c r="Y98" s="43"/>
      <c r="Z98" s="43"/>
      <c r="AA98" s="43"/>
      <c r="AB98" s="43"/>
      <c r="AC98" s="43"/>
      <c r="AD98" s="43"/>
      <c r="AE98" s="43"/>
      <c r="AF98" s="43"/>
      <c r="AG98" s="43"/>
      <c r="AH98" s="43"/>
      <c r="AI98" s="43"/>
      <c r="AJ98" s="43"/>
      <c r="AK98" s="43"/>
      <c r="AL98" s="43"/>
      <c r="AM98" s="43"/>
      <c r="AN98" s="43"/>
      <c r="AO98" s="43"/>
      <c r="AP98" s="43"/>
      <c r="AQ98" s="43"/>
      <c r="AR98" s="43"/>
      <c r="AS98" s="4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  <c r="CC98" s="5"/>
      <c r="CD98" s="5"/>
      <c r="CE98" s="5"/>
      <c r="CF98" s="5"/>
      <c r="CG98" s="5"/>
      <c r="CH98" s="5"/>
      <c r="CI98" s="5"/>
      <c r="CJ98" s="5"/>
      <c r="CK98" s="5"/>
      <c r="CL98" s="5"/>
      <c r="CM98" s="5"/>
      <c r="CN98" s="5"/>
      <c r="CO98" s="5"/>
      <c r="CP98" s="5"/>
      <c r="CQ98" s="5"/>
      <c r="CR98" s="5"/>
      <c r="CS98" s="5"/>
      <c r="CT98" s="5"/>
      <c r="CU98" s="5"/>
      <c r="CV98" s="5"/>
      <c r="CW98" s="5"/>
      <c r="CX98" s="5"/>
      <c r="CY98" s="5"/>
      <c r="CZ98" s="5"/>
      <c r="DA98" s="5"/>
      <c r="DB98" s="5"/>
      <c r="DC98" s="5"/>
      <c r="DD98" s="5"/>
      <c r="DE98" s="5"/>
      <c r="DF98" s="5"/>
      <c r="DG98" s="5"/>
      <c r="DH98" s="5"/>
      <c r="DI98" s="5"/>
      <c r="DJ98" s="5"/>
      <c r="DK98" s="5"/>
      <c r="DL98" s="5"/>
      <c r="DM98" s="5"/>
      <c r="DN98" s="5"/>
      <c r="DO98" s="5"/>
      <c r="DP98" s="5"/>
      <c r="DQ98" s="5"/>
      <c r="DR98" s="5"/>
      <c r="DS98" s="5"/>
      <c r="DT98" s="5"/>
      <c r="DU98" s="5"/>
      <c r="DV98" s="5"/>
      <c r="DW98" s="5"/>
      <c r="DX98" s="5"/>
      <c r="DY98" s="5"/>
      <c r="DZ98" s="5"/>
      <c r="EA98" s="5"/>
      <c r="EB98" s="5"/>
      <c r="EC98" s="5"/>
      <c r="ED98" s="5"/>
      <c r="EE98" s="5"/>
      <c r="EF98" s="5"/>
      <c r="EG98" s="5"/>
      <c r="EH98" s="5"/>
      <c r="EI98" s="5"/>
      <c r="EJ98" s="5"/>
      <c r="EK98" s="5"/>
      <c r="EL98" s="5"/>
      <c r="EM98" s="5"/>
      <c r="EN98" s="5"/>
      <c r="EO98" s="5"/>
      <c r="EP98" s="5"/>
      <c r="EQ98" s="5"/>
      <c r="ER98" s="5"/>
      <c r="ES98" s="5"/>
      <c r="ET98" s="5"/>
      <c r="EU98" s="5"/>
      <c r="EV98" s="5"/>
      <c r="EW98" s="5"/>
      <c r="EX98" s="5"/>
      <c r="EY98" s="5"/>
      <c r="EZ98" s="5"/>
      <c r="FA98" s="5"/>
      <c r="FB98" s="5"/>
      <c r="FC98" s="5"/>
      <c r="FD98" s="5"/>
      <c r="FE98" s="5"/>
      <c r="FF98" s="5"/>
      <c r="FG98" s="5"/>
      <c r="FH98" s="5"/>
      <c r="FI98" s="5"/>
      <c r="FJ98" s="5"/>
      <c r="FK98" s="5"/>
      <c r="FL98" s="5"/>
      <c r="FM98" s="5"/>
      <c r="FN98" s="5"/>
      <c r="FO98" s="5"/>
      <c r="FP98" s="5"/>
      <c r="FQ98" s="5"/>
    </row>
    <row r="99" spans="1:173" x14ac:dyDescent="0.2">
      <c r="A99" s="1">
        <v>7320</v>
      </c>
      <c r="B99" s="21" t="s">
        <v>92</v>
      </c>
      <c r="C99" s="43">
        <f t="shared" si="12"/>
        <v>119800</v>
      </c>
      <c r="D99" s="43"/>
      <c r="E99" s="43">
        <v>500</v>
      </c>
      <c r="F99" s="43"/>
      <c r="G99" s="43"/>
      <c r="H99" s="43">
        <v>1000</v>
      </c>
      <c r="I99" s="48">
        <v>1200</v>
      </c>
      <c r="J99" s="43"/>
      <c r="K99" s="43"/>
      <c r="L99" s="43"/>
      <c r="M99" s="43"/>
      <c r="N99" s="43"/>
      <c r="O99" s="43"/>
      <c r="P99" s="43">
        <v>20000</v>
      </c>
      <c r="Q99" s="39">
        <v>20000</v>
      </c>
      <c r="R99" s="43"/>
      <c r="S99" s="43"/>
      <c r="T99" s="43"/>
      <c r="U99" s="43">
        <v>1000</v>
      </c>
      <c r="V99" s="43"/>
      <c r="W99" s="43"/>
      <c r="X99" s="43">
        <v>2000</v>
      </c>
      <c r="Y99" s="43"/>
      <c r="Z99" s="43"/>
      <c r="AA99" s="43"/>
      <c r="AB99" s="43"/>
      <c r="AC99" s="43"/>
      <c r="AD99" s="47">
        <v>60000</v>
      </c>
      <c r="AE99" s="43">
        <v>2000</v>
      </c>
      <c r="AF99" s="43"/>
      <c r="AG99" s="43"/>
      <c r="AH99" s="43">
        <v>4000</v>
      </c>
      <c r="AI99" s="43"/>
      <c r="AJ99" s="43"/>
      <c r="AK99" s="43"/>
      <c r="AL99" s="43">
        <v>1000</v>
      </c>
      <c r="AM99" s="43"/>
      <c r="AN99" s="43">
        <v>2100</v>
      </c>
      <c r="AO99" s="43">
        <v>5000</v>
      </c>
      <c r="AP99" s="43"/>
      <c r="AQ99" s="43"/>
      <c r="AR99" s="43"/>
      <c r="AS99" s="4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  <c r="CC99" s="5"/>
      <c r="CD99" s="5"/>
      <c r="CE99" s="5"/>
      <c r="CF99" s="5"/>
      <c r="CG99" s="5"/>
      <c r="CH99" s="5"/>
      <c r="CI99" s="5"/>
      <c r="CJ99" s="5"/>
      <c r="CK99" s="5"/>
      <c r="CL99" s="5"/>
      <c r="CM99" s="5"/>
      <c r="CN99" s="5"/>
      <c r="CO99" s="5"/>
      <c r="CP99" s="5"/>
      <c r="CQ99" s="5"/>
      <c r="CR99" s="5"/>
      <c r="CS99" s="5"/>
      <c r="CT99" s="5"/>
      <c r="CU99" s="5"/>
      <c r="CV99" s="5"/>
      <c r="CW99" s="5"/>
      <c r="CX99" s="5"/>
      <c r="CY99" s="5"/>
      <c r="CZ99" s="5"/>
      <c r="DA99" s="5"/>
      <c r="DB99" s="5"/>
      <c r="DC99" s="5"/>
      <c r="DD99" s="5"/>
      <c r="DE99" s="5"/>
      <c r="DF99" s="5"/>
      <c r="DG99" s="5"/>
      <c r="DH99" s="5"/>
      <c r="DI99" s="5"/>
      <c r="DJ99" s="5"/>
      <c r="DK99" s="5"/>
      <c r="DL99" s="5"/>
      <c r="DM99" s="5"/>
      <c r="DN99" s="5"/>
      <c r="DO99" s="5"/>
      <c r="DP99" s="5"/>
      <c r="DQ99" s="5"/>
      <c r="DR99" s="5"/>
      <c r="DS99" s="5"/>
      <c r="DT99" s="5"/>
      <c r="DU99" s="5"/>
      <c r="DV99" s="5"/>
      <c r="DW99" s="5"/>
      <c r="DX99" s="5"/>
      <c r="DY99" s="5"/>
      <c r="DZ99" s="5"/>
      <c r="EA99" s="5"/>
      <c r="EB99" s="5"/>
      <c r="EC99" s="5"/>
      <c r="ED99" s="5"/>
      <c r="EE99" s="5"/>
      <c r="EF99" s="5"/>
      <c r="EG99" s="5"/>
      <c r="EH99" s="5"/>
      <c r="EI99" s="5"/>
      <c r="EJ99" s="5"/>
      <c r="EK99" s="5"/>
      <c r="EL99" s="5"/>
      <c r="EM99" s="5"/>
      <c r="EN99" s="5"/>
      <c r="EO99" s="5"/>
      <c r="EP99" s="5"/>
      <c r="EQ99" s="5"/>
      <c r="ER99" s="5"/>
      <c r="ES99" s="5"/>
      <c r="ET99" s="5"/>
      <c r="EU99" s="5"/>
      <c r="EV99" s="5"/>
      <c r="EW99" s="5"/>
      <c r="EX99" s="5"/>
      <c r="EY99" s="5"/>
      <c r="EZ99" s="5"/>
      <c r="FA99" s="5"/>
      <c r="FB99" s="5"/>
      <c r="FC99" s="5"/>
      <c r="FD99" s="5"/>
      <c r="FE99" s="5"/>
      <c r="FF99" s="5"/>
      <c r="FG99" s="5"/>
      <c r="FH99" s="5"/>
      <c r="FI99" s="5"/>
      <c r="FJ99" s="5"/>
      <c r="FK99" s="5"/>
      <c r="FL99" s="5"/>
      <c r="FM99" s="5"/>
      <c r="FN99" s="5"/>
      <c r="FO99" s="5"/>
      <c r="FP99" s="5"/>
      <c r="FQ99" s="5"/>
    </row>
    <row r="100" spans="1:173" x14ac:dyDescent="0.2">
      <c r="A100" s="1">
        <v>7350</v>
      </c>
      <c r="B100" s="21" t="s">
        <v>93</v>
      </c>
      <c r="C100" s="43">
        <f t="shared" si="12"/>
        <v>0</v>
      </c>
      <c r="D100" s="43"/>
      <c r="E100" s="43"/>
      <c r="F100" s="43"/>
      <c r="G100" s="43"/>
      <c r="H100" s="43"/>
      <c r="I100" s="43"/>
      <c r="J100" s="43"/>
      <c r="K100" s="43"/>
      <c r="L100" s="43"/>
      <c r="M100" s="43"/>
      <c r="N100" s="43"/>
      <c r="O100" s="43"/>
      <c r="P100" s="43"/>
      <c r="Q100" s="38"/>
      <c r="R100" s="43"/>
      <c r="S100" s="43"/>
      <c r="T100" s="43"/>
      <c r="U100" s="43"/>
      <c r="V100" s="43"/>
      <c r="W100" s="43"/>
      <c r="X100" s="43"/>
      <c r="Y100" s="43"/>
      <c r="Z100" s="43"/>
      <c r="AA100" s="43"/>
      <c r="AB100" s="43"/>
      <c r="AC100" s="43"/>
      <c r="AD100" s="43"/>
      <c r="AE100" s="43"/>
      <c r="AF100" s="43"/>
      <c r="AG100" s="43"/>
      <c r="AH100" s="43"/>
      <c r="AI100" s="43"/>
      <c r="AJ100" s="43"/>
      <c r="AK100" s="43"/>
      <c r="AL100" s="43"/>
      <c r="AM100" s="43"/>
      <c r="AN100" s="43"/>
      <c r="AO100" s="43"/>
      <c r="AP100" s="43"/>
      <c r="AQ100" s="43"/>
      <c r="AR100" s="43"/>
      <c r="AS100" s="4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  <c r="BZ100" s="5"/>
      <c r="CA100" s="5"/>
      <c r="CB100" s="5"/>
      <c r="CC100" s="5"/>
      <c r="CD100" s="5"/>
      <c r="CE100" s="5"/>
      <c r="CF100" s="5"/>
      <c r="CG100" s="5"/>
      <c r="CH100" s="5"/>
      <c r="CI100" s="5"/>
      <c r="CJ100" s="5"/>
      <c r="CK100" s="5"/>
      <c r="CL100" s="5"/>
      <c r="CM100" s="5"/>
      <c r="CN100" s="5"/>
      <c r="CO100" s="5"/>
      <c r="CP100" s="5"/>
      <c r="CQ100" s="5"/>
      <c r="CR100" s="5"/>
      <c r="CS100" s="5"/>
      <c r="CT100" s="5"/>
      <c r="CU100" s="5"/>
      <c r="CV100" s="5"/>
      <c r="CW100" s="5"/>
      <c r="CX100" s="5"/>
      <c r="CY100" s="5"/>
      <c r="CZ100" s="5"/>
      <c r="DA100" s="5"/>
      <c r="DB100" s="5"/>
      <c r="DC100" s="5"/>
      <c r="DD100" s="5"/>
      <c r="DE100" s="5"/>
      <c r="DF100" s="5"/>
      <c r="DG100" s="5"/>
      <c r="DH100" s="5"/>
      <c r="DI100" s="5"/>
      <c r="DJ100" s="5"/>
      <c r="DK100" s="5"/>
      <c r="DL100" s="5"/>
      <c r="DM100" s="5"/>
      <c r="DN100" s="5"/>
      <c r="DO100" s="5"/>
      <c r="DP100" s="5"/>
      <c r="DQ100" s="5"/>
      <c r="DR100" s="5"/>
      <c r="DS100" s="5"/>
      <c r="DT100" s="5"/>
      <c r="DU100" s="5"/>
      <c r="DV100" s="5"/>
      <c r="DW100" s="5"/>
      <c r="DX100" s="5"/>
      <c r="DY100" s="5"/>
      <c r="DZ100" s="5"/>
      <c r="EA100" s="5"/>
      <c r="EB100" s="5"/>
      <c r="EC100" s="5"/>
      <c r="ED100" s="5"/>
      <c r="EE100" s="5"/>
      <c r="EF100" s="5"/>
      <c r="EG100" s="5"/>
      <c r="EH100" s="5"/>
      <c r="EI100" s="5"/>
      <c r="EJ100" s="5"/>
      <c r="EK100" s="5"/>
      <c r="EL100" s="5"/>
      <c r="EM100" s="5"/>
      <c r="EN100" s="5"/>
      <c r="EO100" s="5"/>
      <c r="EP100" s="5"/>
      <c r="EQ100" s="5"/>
      <c r="ER100" s="5"/>
      <c r="ES100" s="5"/>
      <c r="ET100" s="5"/>
      <c r="EU100" s="5"/>
      <c r="EV100" s="5"/>
      <c r="EW100" s="5"/>
      <c r="EX100" s="5"/>
      <c r="EY100" s="5"/>
      <c r="EZ100" s="5"/>
      <c r="FA100" s="5"/>
      <c r="FB100" s="5"/>
      <c r="FC100" s="5"/>
      <c r="FD100" s="5"/>
      <c r="FE100" s="5"/>
      <c r="FF100" s="5"/>
      <c r="FG100" s="5"/>
      <c r="FH100" s="5"/>
      <c r="FI100" s="5"/>
      <c r="FJ100" s="5"/>
      <c r="FK100" s="5"/>
      <c r="FL100" s="5"/>
      <c r="FM100" s="5"/>
      <c r="FN100" s="5"/>
      <c r="FO100" s="5"/>
      <c r="FP100" s="5"/>
      <c r="FQ100" s="5"/>
    </row>
    <row r="101" spans="1:173" x14ac:dyDescent="0.2">
      <c r="A101" s="1">
        <v>7400</v>
      </c>
      <c r="B101" s="21" t="s">
        <v>94</v>
      </c>
      <c r="C101" s="43">
        <f t="shared" si="12"/>
        <v>0</v>
      </c>
      <c r="D101" s="43"/>
      <c r="E101" s="43"/>
      <c r="F101" s="43"/>
      <c r="G101" s="43"/>
      <c r="H101" s="43"/>
      <c r="I101" s="43"/>
      <c r="J101" s="43"/>
      <c r="K101" s="43"/>
      <c r="L101" s="43"/>
      <c r="M101" s="43"/>
      <c r="N101" s="43"/>
      <c r="O101" s="43"/>
      <c r="P101" s="43"/>
      <c r="Q101" s="38"/>
      <c r="R101" s="43"/>
      <c r="S101" s="43"/>
      <c r="T101" s="43"/>
      <c r="U101" s="43"/>
      <c r="V101" s="43"/>
      <c r="W101" s="43"/>
      <c r="X101" s="43"/>
      <c r="Y101" s="43"/>
      <c r="Z101" s="43"/>
      <c r="AA101" s="43"/>
      <c r="AB101" s="43"/>
      <c r="AC101" s="43"/>
      <c r="AD101" s="43"/>
      <c r="AE101" s="43"/>
      <c r="AF101" s="43"/>
      <c r="AG101" s="43"/>
      <c r="AH101" s="43"/>
      <c r="AI101" s="43"/>
      <c r="AJ101" s="43"/>
      <c r="AK101" s="43"/>
      <c r="AL101" s="43"/>
      <c r="AM101" s="43"/>
      <c r="AN101" s="43"/>
      <c r="AO101" s="43"/>
      <c r="AP101" s="43"/>
      <c r="AQ101" s="43"/>
      <c r="AR101" s="43"/>
      <c r="AS101" s="4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  <c r="CC101" s="5"/>
      <c r="CD101" s="5"/>
      <c r="CE101" s="5"/>
      <c r="CF101" s="5"/>
      <c r="CG101" s="5"/>
      <c r="CH101" s="5"/>
      <c r="CI101" s="5"/>
      <c r="CJ101" s="5"/>
      <c r="CK101" s="5"/>
      <c r="CL101" s="5"/>
      <c r="CM101" s="5"/>
      <c r="CN101" s="5"/>
      <c r="CO101" s="5"/>
      <c r="CP101" s="5"/>
      <c r="CQ101" s="5"/>
      <c r="CR101" s="5"/>
      <c r="CS101" s="5"/>
      <c r="CT101" s="5"/>
      <c r="CU101" s="5"/>
      <c r="CV101" s="5"/>
      <c r="CW101" s="5"/>
      <c r="CX101" s="5"/>
      <c r="CY101" s="5"/>
      <c r="CZ101" s="5"/>
      <c r="DA101" s="5"/>
      <c r="DB101" s="5"/>
      <c r="DC101" s="5"/>
      <c r="DD101" s="5"/>
      <c r="DE101" s="5"/>
      <c r="DF101" s="5"/>
      <c r="DG101" s="5"/>
      <c r="DH101" s="5"/>
      <c r="DI101" s="5"/>
      <c r="DJ101" s="5"/>
      <c r="DK101" s="5"/>
      <c r="DL101" s="5"/>
      <c r="DM101" s="5"/>
      <c r="DN101" s="5"/>
      <c r="DO101" s="5"/>
      <c r="DP101" s="5"/>
      <c r="DQ101" s="5"/>
      <c r="DR101" s="5"/>
      <c r="DS101" s="5"/>
      <c r="DT101" s="5"/>
      <c r="DU101" s="5"/>
      <c r="DV101" s="5"/>
      <c r="DW101" s="5"/>
      <c r="DX101" s="5"/>
      <c r="DY101" s="5"/>
      <c r="DZ101" s="5"/>
      <c r="EA101" s="5"/>
      <c r="EB101" s="5"/>
      <c r="EC101" s="5"/>
      <c r="ED101" s="5"/>
      <c r="EE101" s="5"/>
      <c r="EF101" s="5"/>
      <c r="EG101" s="5"/>
      <c r="EH101" s="5"/>
      <c r="EI101" s="5"/>
      <c r="EJ101" s="5"/>
      <c r="EK101" s="5"/>
      <c r="EL101" s="5"/>
      <c r="EM101" s="5"/>
      <c r="EN101" s="5"/>
      <c r="EO101" s="5"/>
      <c r="EP101" s="5"/>
      <c r="EQ101" s="5"/>
      <c r="ER101" s="5"/>
      <c r="ES101" s="5"/>
      <c r="ET101" s="5"/>
      <c r="EU101" s="5"/>
      <c r="EV101" s="5"/>
      <c r="EW101" s="5"/>
      <c r="EX101" s="5"/>
      <c r="EY101" s="5"/>
      <c r="EZ101" s="5"/>
      <c r="FA101" s="5"/>
      <c r="FB101" s="5"/>
      <c r="FC101" s="5"/>
      <c r="FD101" s="5"/>
      <c r="FE101" s="5"/>
      <c r="FF101" s="5"/>
      <c r="FG101" s="5"/>
      <c r="FH101" s="5"/>
      <c r="FI101" s="5"/>
      <c r="FJ101" s="5"/>
      <c r="FK101" s="5"/>
      <c r="FL101" s="5"/>
      <c r="FM101" s="5"/>
      <c r="FN101" s="5"/>
      <c r="FO101" s="5"/>
      <c r="FP101" s="5"/>
      <c r="FQ101" s="5"/>
    </row>
    <row r="102" spans="1:173" x14ac:dyDescent="0.2">
      <c r="A102" s="1">
        <v>7410</v>
      </c>
      <c r="B102" s="21" t="s">
        <v>48</v>
      </c>
      <c r="C102" s="43">
        <f t="shared" si="12"/>
        <v>0</v>
      </c>
      <c r="D102" s="43"/>
      <c r="E102" s="43"/>
      <c r="F102" s="43"/>
      <c r="G102" s="43"/>
      <c r="H102" s="43"/>
      <c r="I102" s="43"/>
      <c r="J102" s="43"/>
      <c r="K102" s="43"/>
      <c r="L102" s="43"/>
      <c r="M102" s="43"/>
      <c r="N102" s="43"/>
      <c r="O102" s="43"/>
      <c r="P102" s="43"/>
      <c r="Q102" s="38"/>
      <c r="R102" s="43"/>
      <c r="S102" s="43"/>
      <c r="T102" s="43"/>
      <c r="U102" s="43"/>
      <c r="V102" s="43"/>
      <c r="W102" s="43"/>
      <c r="X102" s="43"/>
      <c r="Y102" s="43"/>
      <c r="Z102" s="43"/>
      <c r="AA102" s="43"/>
      <c r="AB102" s="43"/>
      <c r="AC102" s="43"/>
      <c r="AD102" s="43"/>
      <c r="AE102" s="43"/>
      <c r="AF102" s="43"/>
      <c r="AG102" s="43"/>
      <c r="AH102" s="43"/>
      <c r="AI102" s="43"/>
      <c r="AJ102" s="43"/>
      <c r="AK102" s="43"/>
      <c r="AL102" s="43"/>
      <c r="AM102" s="43"/>
      <c r="AN102" s="43"/>
      <c r="AO102" s="43"/>
      <c r="AP102" s="43"/>
      <c r="AQ102" s="43"/>
      <c r="AR102" s="43"/>
      <c r="AS102" s="4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  <c r="CC102" s="5"/>
      <c r="CD102" s="5"/>
      <c r="CE102" s="5"/>
      <c r="CF102" s="5"/>
      <c r="CG102" s="5"/>
      <c r="CH102" s="5"/>
      <c r="CI102" s="5"/>
      <c r="CJ102" s="5"/>
      <c r="CK102" s="5"/>
      <c r="CL102" s="5"/>
      <c r="CM102" s="5"/>
      <c r="CN102" s="5"/>
      <c r="CO102" s="5"/>
      <c r="CP102" s="5"/>
      <c r="CQ102" s="5"/>
      <c r="CR102" s="5"/>
      <c r="CS102" s="5"/>
      <c r="CT102" s="5"/>
      <c r="CU102" s="5"/>
      <c r="CV102" s="5"/>
      <c r="CW102" s="5"/>
      <c r="CX102" s="5"/>
      <c r="CY102" s="5"/>
      <c r="CZ102" s="5"/>
      <c r="DA102" s="5"/>
      <c r="DB102" s="5"/>
      <c r="DC102" s="5"/>
      <c r="DD102" s="5"/>
      <c r="DE102" s="5"/>
      <c r="DF102" s="5"/>
      <c r="DG102" s="5"/>
      <c r="DH102" s="5"/>
      <c r="DI102" s="5"/>
      <c r="DJ102" s="5"/>
      <c r="DK102" s="5"/>
      <c r="DL102" s="5"/>
      <c r="DM102" s="5"/>
      <c r="DN102" s="5"/>
      <c r="DO102" s="5"/>
      <c r="DP102" s="5"/>
      <c r="DQ102" s="5"/>
      <c r="DR102" s="5"/>
      <c r="DS102" s="5"/>
      <c r="DT102" s="5"/>
      <c r="DU102" s="5"/>
      <c r="DV102" s="5"/>
      <c r="DW102" s="5"/>
      <c r="DX102" s="5"/>
      <c r="DY102" s="5"/>
      <c r="DZ102" s="5"/>
      <c r="EA102" s="5"/>
      <c r="EB102" s="5"/>
      <c r="EC102" s="5"/>
      <c r="ED102" s="5"/>
      <c r="EE102" s="5"/>
      <c r="EF102" s="5"/>
      <c r="EG102" s="5"/>
      <c r="EH102" s="5"/>
      <c r="EI102" s="5"/>
      <c r="EJ102" s="5"/>
      <c r="EK102" s="5"/>
      <c r="EL102" s="5"/>
      <c r="EM102" s="5"/>
      <c r="EN102" s="5"/>
      <c r="EO102" s="5"/>
      <c r="EP102" s="5"/>
      <c r="EQ102" s="5"/>
      <c r="ER102" s="5"/>
      <c r="ES102" s="5"/>
      <c r="ET102" s="5"/>
      <c r="EU102" s="5"/>
      <c r="EV102" s="5"/>
      <c r="EW102" s="5"/>
      <c r="EX102" s="5"/>
      <c r="EY102" s="5"/>
      <c r="EZ102" s="5"/>
      <c r="FA102" s="5"/>
      <c r="FB102" s="5"/>
      <c r="FC102" s="5"/>
      <c r="FD102" s="5"/>
      <c r="FE102" s="5"/>
      <c r="FF102" s="5"/>
      <c r="FG102" s="5"/>
      <c r="FH102" s="5"/>
      <c r="FI102" s="5"/>
      <c r="FJ102" s="5"/>
      <c r="FK102" s="5"/>
      <c r="FL102" s="5"/>
      <c r="FM102" s="5"/>
      <c r="FN102" s="5"/>
      <c r="FO102" s="5"/>
      <c r="FP102" s="5"/>
      <c r="FQ102" s="5"/>
    </row>
    <row r="103" spans="1:173" x14ac:dyDescent="0.2">
      <c r="A103" s="1">
        <v>7420</v>
      </c>
      <c r="B103" s="21" t="s">
        <v>95</v>
      </c>
      <c r="C103" s="43">
        <f t="shared" si="12"/>
        <v>11000</v>
      </c>
      <c r="D103" s="43"/>
      <c r="E103" s="43">
        <v>1500</v>
      </c>
      <c r="F103" s="43"/>
      <c r="G103" s="43"/>
      <c r="H103" s="43"/>
      <c r="I103" s="43"/>
      <c r="J103" s="43"/>
      <c r="K103" s="43"/>
      <c r="L103" s="43"/>
      <c r="M103" s="43"/>
      <c r="N103" s="43"/>
      <c r="O103" s="43"/>
      <c r="P103" s="43"/>
      <c r="Q103" s="38"/>
      <c r="R103" s="43"/>
      <c r="S103" s="43"/>
      <c r="T103" s="43"/>
      <c r="U103" s="43">
        <v>1000</v>
      </c>
      <c r="V103" s="43"/>
      <c r="W103" s="43"/>
      <c r="X103" s="43"/>
      <c r="Y103" s="43"/>
      <c r="Z103" s="43"/>
      <c r="AA103" s="43"/>
      <c r="AB103" s="43"/>
      <c r="AC103" s="43"/>
      <c r="AD103" s="43"/>
      <c r="AE103" s="43">
        <v>1000</v>
      </c>
      <c r="AF103" s="43"/>
      <c r="AG103" s="43"/>
      <c r="AH103" s="43">
        <v>7500</v>
      </c>
      <c r="AI103" s="43"/>
      <c r="AJ103" s="43"/>
      <c r="AK103" s="43"/>
      <c r="AL103" s="43"/>
      <c r="AM103" s="43"/>
      <c r="AN103" s="43"/>
      <c r="AO103" s="43"/>
      <c r="AP103" s="43"/>
      <c r="AQ103" s="43"/>
      <c r="AR103" s="43"/>
      <c r="AS103" s="4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  <c r="BW103" s="5"/>
      <c r="BX103" s="5"/>
      <c r="BY103" s="5"/>
      <c r="BZ103" s="5"/>
      <c r="CA103" s="5"/>
      <c r="CB103" s="5"/>
      <c r="CC103" s="5"/>
      <c r="CD103" s="5"/>
      <c r="CE103" s="5"/>
      <c r="CF103" s="5"/>
      <c r="CG103" s="5"/>
      <c r="CH103" s="5"/>
      <c r="CI103" s="5"/>
      <c r="CJ103" s="5"/>
      <c r="CK103" s="5"/>
      <c r="CL103" s="5"/>
      <c r="CM103" s="5"/>
      <c r="CN103" s="5"/>
      <c r="CO103" s="5"/>
      <c r="CP103" s="5"/>
      <c r="CQ103" s="5"/>
      <c r="CR103" s="5"/>
      <c r="CS103" s="5"/>
      <c r="CT103" s="5"/>
      <c r="CU103" s="5"/>
      <c r="CV103" s="5"/>
      <c r="CW103" s="5"/>
      <c r="CX103" s="5"/>
      <c r="CY103" s="5"/>
      <c r="CZ103" s="5"/>
      <c r="DA103" s="5"/>
      <c r="DB103" s="5"/>
      <c r="DC103" s="5"/>
      <c r="DD103" s="5"/>
      <c r="DE103" s="5"/>
      <c r="DF103" s="5"/>
      <c r="DG103" s="5"/>
      <c r="DH103" s="5"/>
      <c r="DI103" s="5"/>
      <c r="DJ103" s="5"/>
      <c r="DK103" s="5"/>
      <c r="DL103" s="5"/>
      <c r="DM103" s="5"/>
      <c r="DN103" s="5"/>
      <c r="DO103" s="5"/>
      <c r="DP103" s="5"/>
      <c r="DQ103" s="5"/>
      <c r="DR103" s="5"/>
      <c r="DS103" s="5"/>
      <c r="DT103" s="5"/>
      <c r="DU103" s="5"/>
      <c r="DV103" s="5"/>
      <c r="DW103" s="5"/>
      <c r="DX103" s="5"/>
      <c r="DY103" s="5"/>
      <c r="DZ103" s="5"/>
      <c r="EA103" s="5"/>
      <c r="EB103" s="5"/>
      <c r="EC103" s="5"/>
      <c r="ED103" s="5"/>
      <c r="EE103" s="5"/>
      <c r="EF103" s="5"/>
      <c r="EG103" s="5"/>
      <c r="EH103" s="5"/>
      <c r="EI103" s="5"/>
      <c r="EJ103" s="5"/>
      <c r="EK103" s="5"/>
      <c r="EL103" s="5"/>
      <c r="EM103" s="5"/>
      <c r="EN103" s="5"/>
      <c r="EO103" s="5"/>
      <c r="EP103" s="5"/>
      <c r="EQ103" s="5"/>
      <c r="ER103" s="5"/>
      <c r="ES103" s="5"/>
      <c r="ET103" s="5"/>
      <c r="EU103" s="5"/>
      <c r="EV103" s="5"/>
      <c r="EW103" s="5"/>
      <c r="EX103" s="5"/>
      <c r="EY103" s="5"/>
      <c r="EZ103" s="5"/>
      <c r="FA103" s="5"/>
      <c r="FB103" s="5"/>
      <c r="FC103" s="5"/>
      <c r="FD103" s="5"/>
      <c r="FE103" s="5"/>
      <c r="FF103" s="5"/>
      <c r="FG103" s="5"/>
      <c r="FH103" s="5"/>
      <c r="FI103" s="5"/>
      <c r="FJ103" s="5"/>
      <c r="FK103" s="5"/>
      <c r="FL103" s="5"/>
      <c r="FM103" s="5"/>
      <c r="FN103" s="5"/>
      <c r="FO103" s="5"/>
      <c r="FP103" s="5"/>
      <c r="FQ103" s="5"/>
    </row>
    <row r="104" spans="1:173" x14ac:dyDescent="0.2">
      <c r="A104" s="1">
        <v>7430</v>
      </c>
      <c r="B104" s="21" t="s">
        <v>96</v>
      </c>
      <c r="C104" s="43">
        <f t="shared" si="12"/>
        <v>0</v>
      </c>
      <c r="D104" s="43"/>
      <c r="E104" s="43"/>
      <c r="F104" s="43"/>
      <c r="G104" s="43"/>
      <c r="H104" s="43"/>
      <c r="I104" s="43"/>
      <c r="J104" s="43"/>
      <c r="K104" s="43"/>
      <c r="L104" s="43"/>
      <c r="M104" s="43"/>
      <c r="N104" s="43"/>
      <c r="O104" s="43"/>
      <c r="P104" s="43"/>
      <c r="Q104" s="38"/>
      <c r="R104" s="43"/>
      <c r="S104" s="43"/>
      <c r="T104" s="43"/>
      <c r="U104" s="43"/>
      <c r="V104" s="43"/>
      <c r="W104" s="43"/>
      <c r="X104" s="43"/>
      <c r="Y104" s="43"/>
      <c r="Z104" s="43"/>
      <c r="AA104" s="43"/>
      <c r="AB104" s="43"/>
      <c r="AC104" s="43"/>
      <c r="AD104" s="43"/>
      <c r="AE104" s="43"/>
      <c r="AF104" s="43"/>
      <c r="AG104" s="43"/>
      <c r="AH104" s="43"/>
      <c r="AI104" s="43"/>
      <c r="AJ104" s="43"/>
      <c r="AK104" s="43"/>
      <c r="AL104" s="43"/>
      <c r="AM104" s="43"/>
      <c r="AN104" s="43"/>
      <c r="AO104" s="43"/>
      <c r="AP104" s="43"/>
      <c r="AQ104" s="43"/>
      <c r="AR104" s="43"/>
      <c r="AS104" s="4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</row>
    <row r="105" spans="1:173" x14ac:dyDescent="0.2">
      <c r="A105" s="1">
        <v>7500</v>
      </c>
      <c r="B105" s="21" t="s">
        <v>97</v>
      </c>
      <c r="C105" s="43">
        <f t="shared" si="12"/>
        <v>135716</v>
      </c>
      <c r="D105" s="43"/>
      <c r="E105" s="43"/>
      <c r="F105" s="43"/>
      <c r="G105" s="43"/>
      <c r="H105" s="43"/>
      <c r="I105" s="43"/>
      <c r="J105" s="43"/>
      <c r="K105" s="43"/>
      <c r="L105" s="43"/>
      <c r="M105" s="43"/>
      <c r="N105" s="43"/>
      <c r="O105" s="43"/>
      <c r="P105" s="43"/>
      <c r="Q105" s="39">
        <v>85716</v>
      </c>
      <c r="R105" s="43"/>
      <c r="S105" s="43"/>
      <c r="T105" s="43"/>
      <c r="U105" s="43"/>
      <c r="V105" s="43"/>
      <c r="W105" s="43"/>
      <c r="X105" s="43"/>
      <c r="Y105" s="43"/>
      <c r="Z105" s="43"/>
      <c r="AA105" s="43"/>
      <c r="AB105" s="43"/>
      <c r="AC105" s="43"/>
      <c r="AD105" s="43"/>
      <c r="AE105" s="43"/>
      <c r="AF105" s="43"/>
      <c r="AG105" s="43"/>
      <c r="AH105" s="43"/>
      <c r="AI105" s="43"/>
      <c r="AJ105" s="43">
        <v>50000</v>
      </c>
      <c r="AK105" s="43"/>
      <c r="AL105" s="43"/>
      <c r="AM105" s="43"/>
      <c r="AN105" s="43"/>
      <c r="AO105" s="43"/>
      <c r="AP105" s="43"/>
      <c r="AQ105" s="43"/>
      <c r="AR105" s="43"/>
      <c r="AS105" s="4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  <c r="CC105" s="5"/>
      <c r="CD105" s="5"/>
      <c r="CE105" s="5"/>
      <c r="CF105" s="5"/>
      <c r="CG105" s="5"/>
      <c r="CH105" s="5"/>
      <c r="CI105" s="5"/>
      <c r="CJ105" s="5"/>
      <c r="CK105" s="5"/>
      <c r="CL105" s="5"/>
      <c r="CM105" s="5"/>
      <c r="CN105" s="5"/>
      <c r="CO105" s="5"/>
      <c r="CP105" s="5"/>
      <c r="CQ105" s="5"/>
      <c r="CR105" s="5"/>
      <c r="CS105" s="5"/>
      <c r="CT105" s="5"/>
      <c r="CU105" s="5"/>
      <c r="CV105" s="5"/>
      <c r="CW105" s="5"/>
      <c r="CX105" s="5"/>
      <c r="CY105" s="5"/>
      <c r="CZ105" s="5"/>
      <c r="DA105" s="5"/>
      <c r="DB105" s="5"/>
      <c r="DC105" s="5"/>
      <c r="DD105" s="5"/>
      <c r="DE105" s="5"/>
      <c r="DF105" s="5"/>
      <c r="DG105" s="5"/>
      <c r="DH105" s="5"/>
      <c r="DI105" s="5"/>
      <c r="DJ105" s="5"/>
      <c r="DK105" s="5"/>
      <c r="DL105" s="5"/>
      <c r="DM105" s="5"/>
      <c r="DN105" s="5"/>
      <c r="DO105" s="5"/>
      <c r="DP105" s="5"/>
      <c r="DQ105" s="5"/>
      <c r="DR105" s="5"/>
      <c r="DS105" s="5"/>
      <c r="DT105" s="5"/>
      <c r="DU105" s="5"/>
      <c r="DV105" s="5"/>
      <c r="DW105" s="5"/>
      <c r="DX105" s="5"/>
      <c r="DY105" s="5"/>
      <c r="DZ105" s="5"/>
      <c r="EA105" s="5"/>
      <c r="EB105" s="5"/>
      <c r="EC105" s="5"/>
      <c r="ED105" s="5"/>
      <c r="EE105" s="5"/>
      <c r="EF105" s="5"/>
      <c r="EG105" s="5"/>
      <c r="EH105" s="5"/>
      <c r="EI105" s="5"/>
      <c r="EJ105" s="5"/>
      <c r="EK105" s="5"/>
      <c r="EL105" s="5"/>
      <c r="EM105" s="5"/>
      <c r="EN105" s="5"/>
      <c r="EO105" s="5"/>
      <c r="EP105" s="5"/>
      <c r="EQ105" s="5"/>
      <c r="ER105" s="5"/>
      <c r="ES105" s="5"/>
      <c r="ET105" s="5"/>
      <c r="EU105" s="5"/>
      <c r="EV105" s="5"/>
      <c r="EW105" s="5"/>
      <c r="EX105" s="5"/>
      <c r="EY105" s="5"/>
      <c r="EZ105" s="5"/>
      <c r="FA105" s="5"/>
      <c r="FB105" s="5"/>
      <c r="FC105" s="5"/>
      <c r="FD105" s="5"/>
      <c r="FE105" s="5"/>
      <c r="FF105" s="5"/>
      <c r="FG105" s="5"/>
      <c r="FH105" s="5"/>
      <c r="FI105" s="5"/>
      <c r="FJ105" s="5"/>
      <c r="FK105" s="5"/>
      <c r="FL105" s="5"/>
      <c r="FM105" s="5"/>
      <c r="FN105" s="5"/>
      <c r="FO105" s="5"/>
      <c r="FP105" s="5"/>
      <c r="FQ105" s="5"/>
    </row>
    <row r="106" spans="1:173" x14ac:dyDescent="0.2">
      <c r="A106" s="1">
        <v>7510</v>
      </c>
      <c r="B106" s="21" t="s">
        <v>98</v>
      </c>
      <c r="C106" s="43">
        <f t="shared" si="12"/>
        <v>92960</v>
      </c>
      <c r="D106" s="43"/>
      <c r="E106" s="43"/>
      <c r="F106" s="43"/>
      <c r="G106" s="43"/>
      <c r="H106" s="43"/>
      <c r="I106" s="48">
        <v>2000</v>
      </c>
      <c r="J106" s="43"/>
      <c r="K106" s="43"/>
      <c r="L106" s="43"/>
      <c r="M106" s="43">
        <v>90000</v>
      </c>
      <c r="N106" s="43"/>
      <c r="O106" s="43"/>
      <c r="P106" s="43"/>
      <c r="Q106" s="38"/>
      <c r="R106" s="43"/>
      <c r="S106" s="43"/>
      <c r="T106" s="43"/>
      <c r="U106" s="43"/>
      <c r="V106" s="43"/>
      <c r="W106" s="43"/>
      <c r="X106" s="43"/>
      <c r="Y106" s="43"/>
      <c r="Z106" s="43">
        <v>960</v>
      </c>
      <c r="AA106" s="43"/>
      <c r="AB106" s="43"/>
      <c r="AC106" s="43"/>
      <c r="AD106" s="43"/>
      <c r="AE106" s="43"/>
      <c r="AF106" s="43"/>
      <c r="AG106" s="43"/>
      <c r="AH106" s="43"/>
      <c r="AI106" s="43"/>
      <c r="AJ106" s="43"/>
      <c r="AK106" s="43"/>
      <c r="AL106" s="43"/>
      <c r="AM106" s="43"/>
      <c r="AN106" s="43"/>
      <c r="AO106" s="43"/>
      <c r="AP106" s="43"/>
      <c r="AQ106" s="43"/>
      <c r="AR106" s="43"/>
      <c r="AS106" s="4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</row>
    <row r="107" spans="1:173" x14ac:dyDescent="0.2">
      <c r="A107" s="1">
        <v>7700</v>
      </c>
      <c r="B107" s="21" t="s">
        <v>99</v>
      </c>
      <c r="C107" s="43">
        <f t="shared" si="12"/>
        <v>79575.740000000005</v>
      </c>
      <c r="D107" s="43"/>
      <c r="E107" s="43">
        <v>2000</v>
      </c>
      <c r="F107" s="43">
        <v>1800</v>
      </c>
      <c r="G107" s="43"/>
      <c r="H107" s="43"/>
      <c r="I107" s="43"/>
      <c r="J107" s="43">
        <v>2000</v>
      </c>
      <c r="K107" s="43">
        <v>500</v>
      </c>
      <c r="L107" s="43">
        <v>500</v>
      </c>
      <c r="M107" s="43"/>
      <c r="N107" s="43">
        <v>7000</v>
      </c>
      <c r="O107" s="43"/>
      <c r="P107" s="43">
        <v>5000</v>
      </c>
      <c r="Q107" s="39">
        <v>15000</v>
      </c>
      <c r="R107" s="43"/>
      <c r="S107" s="43">
        <v>1500</v>
      </c>
      <c r="T107" s="43">
        <v>500</v>
      </c>
      <c r="U107" s="43"/>
      <c r="V107" s="43"/>
      <c r="W107" s="43"/>
      <c r="X107" s="43">
        <v>1000</v>
      </c>
      <c r="Y107" s="43">
        <v>10000</v>
      </c>
      <c r="Z107" s="43">
        <v>600</v>
      </c>
      <c r="AA107" s="43"/>
      <c r="AB107" s="43">
        <v>2200</v>
      </c>
      <c r="AC107" s="43">
        <v>2000</v>
      </c>
      <c r="AD107" s="43">
        <v>5000</v>
      </c>
      <c r="AE107" s="43">
        <v>5000</v>
      </c>
      <c r="AF107" s="43">
        <v>1000</v>
      </c>
      <c r="AG107" s="43"/>
      <c r="AH107" s="43">
        <v>2000</v>
      </c>
      <c r="AI107" s="43">
        <v>3000</v>
      </c>
      <c r="AJ107" s="43">
        <v>2000</v>
      </c>
      <c r="AK107" s="43"/>
      <c r="AL107" s="43"/>
      <c r="AM107" s="43">
        <v>500</v>
      </c>
      <c r="AN107" s="43">
        <v>4975.74</v>
      </c>
      <c r="AO107" s="43"/>
      <c r="AP107" s="43">
        <v>1500</v>
      </c>
      <c r="AQ107" s="43"/>
      <c r="AR107" s="43">
        <v>3000</v>
      </c>
      <c r="AS107" s="4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/>
      <c r="CC107" s="5"/>
      <c r="CD107" s="5"/>
      <c r="CE107" s="5"/>
      <c r="CF107" s="5"/>
      <c r="CG107" s="5"/>
      <c r="CH107" s="5"/>
      <c r="CI107" s="5"/>
      <c r="CJ107" s="5"/>
      <c r="CK107" s="5"/>
      <c r="CL107" s="5"/>
      <c r="CM107" s="5"/>
      <c r="CN107" s="5"/>
      <c r="CO107" s="5"/>
      <c r="CP107" s="5"/>
      <c r="CQ107" s="5"/>
      <c r="CR107" s="5"/>
      <c r="CS107" s="5"/>
      <c r="CT107" s="5"/>
      <c r="CU107" s="5"/>
      <c r="CV107" s="5"/>
      <c r="CW107" s="5"/>
      <c r="CX107" s="5"/>
      <c r="CY107" s="5"/>
      <c r="CZ107" s="5"/>
      <c r="DA107" s="5"/>
      <c r="DB107" s="5"/>
      <c r="DC107" s="5"/>
      <c r="DD107" s="5"/>
      <c r="DE107" s="5"/>
      <c r="DF107" s="5"/>
      <c r="DG107" s="5"/>
      <c r="DH107" s="5"/>
      <c r="DI107" s="5"/>
      <c r="DJ107" s="5"/>
      <c r="DK107" s="5"/>
      <c r="DL107" s="5"/>
      <c r="DM107" s="5"/>
      <c r="DN107" s="5"/>
      <c r="DO107" s="5"/>
      <c r="DP107" s="5"/>
      <c r="DQ107" s="5"/>
      <c r="DR107" s="5"/>
      <c r="DS107" s="5"/>
      <c r="DT107" s="5"/>
      <c r="DU107" s="5"/>
      <c r="DV107" s="5"/>
      <c r="DW107" s="5"/>
      <c r="DX107" s="5"/>
      <c r="DY107" s="5"/>
      <c r="DZ107" s="5"/>
      <c r="EA107" s="5"/>
      <c r="EB107" s="5"/>
      <c r="EC107" s="5"/>
      <c r="ED107" s="5"/>
      <c r="EE107" s="5"/>
      <c r="EF107" s="5"/>
      <c r="EG107" s="5"/>
      <c r="EH107" s="5"/>
      <c r="EI107" s="5"/>
      <c r="EJ107" s="5"/>
      <c r="EK107" s="5"/>
      <c r="EL107" s="5"/>
      <c r="EM107" s="5"/>
      <c r="EN107" s="5"/>
      <c r="EO107" s="5"/>
      <c r="EP107" s="5"/>
      <c r="EQ107" s="5"/>
      <c r="ER107" s="5"/>
      <c r="ES107" s="5"/>
      <c r="ET107" s="5"/>
      <c r="EU107" s="5"/>
      <c r="EV107" s="5"/>
      <c r="EW107" s="5"/>
      <c r="EX107" s="5"/>
      <c r="EY107" s="5"/>
      <c r="EZ107" s="5"/>
      <c r="FA107" s="5"/>
      <c r="FB107" s="5"/>
      <c r="FC107" s="5"/>
      <c r="FD107" s="5"/>
      <c r="FE107" s="5"/>
      <c r="FF107" s="5"/>
      <c r="FG107" s="5"/>
      <c r="FH107" s="5"/>
      <c r="FI107" s="5"/>
      <c r="FJ107" s="5"/>
      <c r="FK107" s="5"/>
      <c r="FL107" s="5"/>
      <c r="FM107" s="5"/>
      <c r="FN107" s="5"/>
      <c r="FO107" s="5"/>
      <c r="FP107" s="5"/>
      <c r="FQ107" s="5"/>
    </row>
    <row r="108" spans="1:173" x14ac:dyDescent="0.2">
      <c r="A108" s="1">
        <v>7740</v>
      </c>
      <c r="B108" s="21" t="s">
        <v>100</v>
      </c>
      <c r="C108" s="43">
        <f t="shared" si="12"/>
        <v>0</v>
      </c>
      <c r="D108" s="43"/>
      <c r="E108" s="43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3"/>
      <c r="Q108" s="38"/>
      <c r="R108" s="43"/>
      <c r="S108" s="43"/>
      <c r="T108" s="43"/>
      <c r="U108" s="43"/>
      <c r="V108" s="43"/>
      <c r="W108" s="43"/>
      <c r="X108" s="43"/>
      <c r="Y108" s="43"/>
      <c r="Z108" s="43"/>
      <c r="AA108" s="43"/>
      <c r="AB108" s="43"/>
      <c r="AC108" s="43"/>
      <c r="AD108" s="43"/>
      <c r="AE108" s="43"/>
      <c r="AF108" s="43"/>
      <c r="AG108" s="43"/>
      <c r="AH108" s="43"/>
      <c r="AI108" s="43"/>
      <c r="AJ108" s="43"/>
      <c r="AK108" s="43"/>
      <c r="AL108" s="43"/>
      <c r="AM108" s="43"/>
      <c r="AN108" s="43"/>
      <c r="AO108" s="43"/>
      <c r="AP108" s="43"/>
      <c r="AQ108" s="43"/>
      <c r="AR108" s="43"/>
      <c r="AS108" s="4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"/>
      <c r="BW108" s="5"/>
      <c r="BX108" s="5"/>
      <c r="BY108" s="5"/>
      <c r="BZ108" s="5"/>
      <c r="CA108" s="5"/>
      <c r="CB108" s="5"/>
      <c r="CC108" s="5"/>
      <c r="CD108" s="5"/>
      <c r="CE108" s="5"/>
      <c r="CF108" s="5"/>
      <c r="CG108" s="5"/>
      <c r="CH108" s="5"/>
      <c r="CI108" s="5"/>
      <c r="CJ108" s="5"/>
      <c r="CK108" s="5"/>
      <c r="CL108" s="5"/>
      <c r="CM108" s="5"/>
      <c r="CN108" s="5"/>
      <c r="CO108" s="5"/>
      <c r="CP108" s="5"/>
      <c r="CQ108" s="5"/>
      <c r="CR108" s="5"/>
      <c r="CS108" s="5"/>
      <c r="CT108" s="5"/>
      <c r="CU108" s="5"/>
      <c r="CV108" s="5"/>
      <c r="CW108" s="5"/>
      <c r="CX108" s="5"/>
      <c r="CY108" s="5"/>
      <c r="CZ108" s="5"/>
      <c r="DA108" s="5"/>
      <c r="DB108" s="5"/>
      <c r="DC108" s="5"/>
      <c r="DD108" s="5"/>
      <c r="DE108" s="5"/>
      <c r="DF108" s="5"/>
      <c r="DG108" s="5"/>
      <c r="DH108" s="5"/>
      <c r="DI108" s="5"/>
      <c r="DJ108" s="5"/>
      <c r="DK108" s="5"/>
      <c r="DL108" s="5"/>
      <c r="DM108" s="5"/>
      <c r="DN108" s="5"/>
      <c r="DO108" s="5"/>
      <c r="DP108" s="5"/>
      <c r="DQ108" s="5"/>
      <c r="DR108" s="5"/>
      <c r="DS108" s="5"/>
      <c r="DT108" s="5"/>
      <c r="DU108" s="5"/>
      <c r="DV108" s="5"/>
      <c r="DW108" s="5"/>
      <c r="DX108" s="5"/>
      <c r="DY108" s="5"/>
      <c r="DZ108" s="5"/>
      <c r="EA108" s="5"/>
      <c r="EB108" s="5"/>
      <c r="EC108" s="5"/>
      <c r="ED108" s="5"/>
      <c r="EE108" s="5"/>
      <c r="EF108" s="5"/>
      <c r="EG108" s="5"/>
      <c r="EH108" s="5"/>
      <c r="EI108" s="5"/>
      <c r="EJ108" s="5"/>
      <c r="EK108" s="5"/>
      <c r="EL108" s="5"/>
      <c r="EM108" s="5"/>
      <c r="EN108" s="5"/>
      <c r="EO108" s="5"/>
      <c r="EP108" s="5"/>
      <c r="EQ108" s="5"/>
      <c r="ER108" s="5"/>
      <c r="ES108" s="5"/>
      <c r="ET108" s="5"/>
      <c r="EU108" s="5"/>
      <c r="EV108" s="5"/>
      <c r="EW108" s="5"/>
      <c r="EX108" s="5"/>
      <c r="EY108" s="5"/>
      <c r="EZ108" s="5"/>
      <c r="FA108" s="5"/>
      <c r="FB108" s="5"/>
      <c r="FC108" s="5"/>
      <c r="FD108" s="5"/>
      <c r="FE108" s="5"/>
      <c r="FF108" s="5"/>
      <c r="FG108" s="5"/>
      <c r="FH108" s="5"/>
      <c r="FI108" s="5"/>
      <c r="FJ108" s="5"/>
      <c r="FK108" s="5"/>
      <c r="FL108" s="5"/>
      <c r="FM108" s="5"/>
      <c r="FN108" s="5"/>
      <c r="FO108" s="5"/>
      <c r="FP108" s="5"/>
      <c r="FQ108" s="5"/>
    </row>
    <row r="109" spans="1:173" x14ac:dyDescent="0.2">
      <c r="A109" s="1">
        <v>7750</v>
      </c>
      <c r="B109" s="21" t="s">
        <v>101</v>
      </c>
      <c r="C109" s="43">
        <f t="shared" si="12"/>
        <v>0</v>
      </c>
      <c r="D109" s="43"/>
      <c r="E109" s="43"/>
      <c r="F109" s="43"/>
      <c r="G109" s="43"/>
      <c r="H109" s="43"/>
      <c r="I109" s="43"/>
      <c r="J109" s="43"/>
      <c r="K109" s="43"/>
      <c r="L109" s="43"/>
      <c r="M109" s="43"/>
      <c r="N109" s="43"/>
      <c r="O109" s="43"/>
      <c r="P109" s="43"/>
      <c r="Q109" s="38"/>
      <c r="R109" s="43"/>
      <c r="S109" s="43"/>
      <c r="T109" s="43"/>
      <c r="U109" s="43"/>
      <c r="V109" s="43"/>
      <c r="W109" s="43"/>
      <c r="X109" s="43"/>
      <c r="Y109" s="43"/>
      <c r="Z109" s="43"/>
      <c r="AA109" s="43"/>
      <c r="AB109" s="43"/>
      <c r="AC109" s="43"/>
      <c r="AD109" s="43"/>
      <c r="AE109" s="43"/>
      <c r="AF109" s="43"/>
      <c r="AG109" s="43"/>
      <c r="AH109" s="43"/>
      <c r="AI109" s="43"/>
      <c r="AJ109" s="43"/>
      <c r="AK109" s="43"/>
      <c r="AL109" s="43"/>
      <c r="AM109" s="43"/>
      <c r="AN109" s="43"/>
      <c r="AO109" s="43"/>
      <c r="AP109" s="43"/>
      <c r="AQ109" s="43"/>
      <c r="AR109" s="43"/>
      <c r="AS109" s="4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5"/>
      <c r="BZ109" s="5"/>
      <c r="CA109" s="5"/>
      <c r="CB109" s="5"/>
      <c r="CC109" s="5"/>
      <c r="CD109" s="5"/>
      <c r="CE109" s="5"/>
      <c r="CF109" s="5"/>
      <c r="CG109" s="5"/>
      <c r="CH109" s="5"/>
      <c r="CI109" s="5"/>
      <c r="CJ109" s="5"/>
      <c r="CK109" s="5"/>
      <c r="CL109" s="5"/>
      <c r="CM109" s="5"/>
      <c r="CN109" s="5"/>
      <c r="CO109" s="5"/>
      <c r="CP109" s="5"/>
      <c r="CQ109" s="5"/>
      <c r="CR109" s="5"/>
      <c r="CS109" s="5"/>
      <c r="CT109" s="5"/>
      <c r="CU109" s="5"/>
      <c r="CV109" s="5"/>
      <c r="CW109" s="5"/>
      <c r="CX109" s="5"/>
      <c r="CY109" s="5"/>
      <c r="CZ109" s="5"/>
      <c r="DA109" s="5"/>
      <c r="DB109" s="5"/>
      <c r="DC109" s="5"/>
      <c r="DD109" s="5"/>
      <c r="DE109" s="5"/>
      <c r="DF109" s="5"/>
      <c r="DG109" s="5"/>
      <c r="DH109" s="5"/>
      <c r="DI109" s="5"/>
      <c r="DJ109" s="5"/>
      <c r="DK109" s="5"/>
      <c r="DL109" s="5"/>
      <c r="DM109" s="5"/>
      <c r="DN109" s="5"/>
      <c r="DO109" s="5"/>
      <c r="DP109" s="5"/>
      <c r="DQ109" s="5"/>
      <c r="DR109" s="5"/>
      <c r="DS109" s="5"/>
      <c r="DT109" s="5"/>
      <c r="DU109" s="5"/>
      <c r="DV109" s="5"/>
      <c r="DW109" s="5"/>
      <c r="DX109" s="5"/>
      <c r="DY109" s="5"/>
      <c r="DZ109" s="5"/>
      <c r="EA109" s="5"/>
      <c r="EB109" s="5"/>
      <c r="EC109" s="5"/>
      <c r="ED109" s="5"/>
      <c r="EE109" s="5"/>
      <c r="EF109" s="5"/>
      <c r="EG109" s="5"/>
      <c r="EH109" s="5"/>
      <c r="EI109" s="5"/>
      <c r="EJ109" s="5"/>
      <c r="EK109" s="5"/>
      <c r="EL109" s="5"/>
      <c r="EM109" s="5"/>
      <c r="EN109" s="5"/>
      <c r="EO109" s="5"/>
      <c r="EP109" s="5"/>
      <c r="EQ109" s="5"/>
      <c r="ER109" s="5"/>
      <c r="ES109" s="5"/>
      <c r="ET109" s="5"/>
      <c r="EU109" s="5"/>
      <c r="EV109" s="5"/>
      <c r="EW109" s="5"/>
      <c r="EX109" s="5"/>
      <c r="EY109" s="5"/>
      <c r="EZ109" s="5"/>
      <c r="FA109" s="5"/>
      <c r="FB109" s="5"/>
      <c r="FC109" s="5"/>
      <c r="FD109" s="5"/>
      <c r="FE109" s="5"/>
      <c r="FF109" s="5"/>
      <c r="FG109" s="5"/>
      <c r="FH109" s="5"/>
      <c r="FI109" s="5"/>
      <c r="FJ109" s="5"/>
      <c r="FK109" s="5"/>
      <c r="FL109" s="5"/>
      <c r="FM109" s="5"/>
      <c r="FN109" s="5"/>
      <c r="FO109" s="5"/>
      <c r="FP109" s="5"/>
      <c r="FQ109" s="5"/>
    </row>
    <row r="110" spans="1:173" x14ac:dyDescent="0.2">
      <c r="A110" s="1">
        <v>7770</v>
      </c>
      <c r="B110" s="21" t="s">
        <v>102</v>
      </c>
      <c r="C110" s="43">
        <f t="shared" si="12"/>
        <v>86500</v>
      </c>
      <c r="D110" s="43"/>
      <c r="E110" s="43"/>
      <c r="F110" s="43"/>
      <c r="G110" s="43"/>
      <c r="H110" s="43"/>
      <c r="I110" s="43"/>
      <c r="J110" s="43">
        <v>1000</v>
      </c>
      <c r="K110" s="43"/>
      <c r="L110" s="43"/>
      <c r="M110" s="43"/>
      <c r="N110" s="43"/>
      <c r="O110" s="43"/>
      <c r="P110" s="43">
        <v>1000</v>
      </c>
      <c r="Q110" s="39">
        <v>8000</v>
      </c>
      <c r="R110" s="43"/>
      <c r="S110" s="43"/>
      <c r="T110" s="43"/>
      <c r="U110" s="43"/>
      <c r="V110" s="43"/>
      <c r="W110" s="43"/>
      <c r="X110" s="43"/>
      <c r="Y110" s="43"/>
      <c r="Z110" s="43"/>
      <c r="AA110" s="43"/>
      <c r="AB110" s="43">
        <v>1500</v>
      </c>
      <c r="AC110" s="43"/>
      <c r="AD110" s="43"/>
      <c r="AE110" s="43"/>
      <c r="AF110" s="43"/>
      <c r="AG110" s="43"/>
      <c r="AH110" s="43"/>
      <c r="AI110" s="43"/>
      <c r="AJ110" s="43"/>
      <c r="AK110" s="43"/>
      <c r="AL110" s="43"/>
      <c r="AM110" s="43"/>
      <c r="AN110" s="43"/>
      <c r="AO110" s="43"/>
      <c r="AP110" s="43"/>
      <c r="AQ110" s="43"/>
      <c r="AR110" s="43">
        <v>75000</v>
      </c>
      <c r="AS110" s="4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  <c r="CC110" s="5"/>
      <c r="CD110" s="5"/>
      <c r="CE110" s="5"/>
      <c r="CF110" s="5"/>
      <c r="CG110" s="5"/>
      <c r="CH110" s="5"/>
      <c r="CI110" s="5"/>
      <c r="CJ110" s="5"/>
      <c r="CK110" s="5"/>
      <c r="CL110" s="5"/>
      <c r="CM110" s="5"/>
      <c r="CN110" s="5"/>
      <c r="CO110" s="5"/>
      <c r="CP110" s="5"/>
      <c r="CQ110" s="5"/>
      <c r="CR110" s="5"/>
      <c r="CS110" s="5"/>
      <c r="CT110" s="5"/>
      <c r="CU110" s="5"/>
      <c r="CV110" s="5"/>
      <c r="CW110" s="5"/>
      <c r="CX110" s="5"/>
      <c r="CY110" s="5"/>
      <c r="CZ110" s="5"/>
      <c r="DA110" s="5"/>
      <c r="DB110" s="5"/>
      <c r="DC110" s="5"/>
      <c r="DD110" s="5"/>
      <c r="DE110" s="5"/>
      <c r="DF110" s="5"/>
      <c r="DG110" s="5"/>
      <c r="DH110" s="5"/>
      <c r="DI110" s="5"/>
      <c r="DJ110" s="5"/>
      <c r="DK110" s="5"/>
      <c r="DL110" s="5"/>
      <c r="DM110" s="5"/>
      <c r="DN110" s="5"/>
      <c r="DO110" s="5"/>
      <c r="DP110" s="5"/>
      <c r="DQ110" s="5"/>
      <c r="DR110" s="5"/>
      <c r="DS110" s="5"/>
      <c r="DT110" s="5"/>
      <c r="DU110" s="5"/>
      <c r="DV110" s="5"/>
      <c r="DW110" s="5"/>
      <c r="DX110" s="5"/>
      <c r="DY110" s="5"/>
      <c r="DZ110" s="5"/>
      <c r="EA110" s="5"/>
      <c r="EB110" s="5"/>
      <c r="EC110" s="5"/>
      <c r="ED110" s="5"/>
      <c r="EE110" s="5"/>
      <c r="EF110" s="5"/>
      <c r="EG110" s="5"/>
      <c r="EH110" s="5"/>
      <c r="EI110" s="5"/>
      <c r="EJ110" s="5"/>
      <c r="EK110" s="5"/>
      <c r="EL110" s="5"/>
      <c r="EM110" s="5"/>
      <c r="EN110" s="5"/>
      <c r="EO110" s="5"/>
      <c r="EP110" s="5"/>
      <c r="EQ110" s="5"/>
      <c r="ER110" s="5"/>
      <c r="ES110" s="5"/>
      <c r="ET110" s="5"/>
      <c r="EU110" s="5"/>
      <c r="EV110" s="5"/>
      <c r="EW110" s="5"/>
      <c r="EX110" s="5"/>
      <c r="EY110" s="5"/>
      <c r="EZ110" s="5"/>
      <c r="FA110" s="5"/>
      <c r="FB110" s="5"/>
      <c r="FC110" s="5"/>
      <c r="FD110" s="5"/>
      <c r="FE110" s="5"/>
      <c r="FF110" s="5"/>
      <c r="FG110" s="5"/>
      <c r="FH110" s="5"/>
      <c r="FI110" s="5"/>
      <c r="FJ110" s="5"/>
      <c r="FK110" s="5"/>
      <c r="FL110" s="5"/>
      <c r="FM110" s="5"/>
      <c r="FN110" s="5"/>
      <c r="FO110" s="5"/>
      <c r="FP110" s="5"/>
      <c r="FQ110" s="5"/>
    </row>
    <row r="111" spans="1:173" x14ac:dyDescent="0.2">
      <c r="A111" s="1">
        <v>7790</v>
      </c>
      <c r="B111" s="21" t="s">
        <v>103</v>
      </c>
      <c r="C111" s="43">
        <f t="shared" si="12"/>
        <v>46570</v>
      </c>
      <c r="D111" s="43"/>
      <c r="E111" s="43"/>
      <c r="F111" s="43"/>
      <c r="G111" s="43">
        <v>6500</v>
      </c>
      <c r="H111" s="43"/>
      <c r="I111" s="43"/>
      <c r="J111" s="43"/>
      <c r="K111" s="43"/>
      <c r="L111" s="43"/>
      <c r="M111" s="43">
        <v>15000</v>
      </c>
      <c r="N111" s="43"/>
      <c r="O111" s="43"/>
      <c r="P111" s="43">
        <v>1500</v>
      </c>
      <c r="Q111" s="39">
        <v>70</v>
      </c>
      <c r="R111" s="43"/>
      <c r="S111" s="43"/>
      <c r="T111" s="43"/>
      <c r="U111" s="43">
        <v>1000</v>
      </c>
      <c r="V111" s="43"/>
      <c r="W111" s="43"/>
      <c r="X111" s="43"/>
      <c r="Y111" s="43"/>
      <c r="Z111" s="43"/>
      <c r="AA111" s="43"/>
      <c r="AB111" s="43"/>
      <c r="AC111" s="43"/>
      <c r="AD111" s="43">
        <v>1500</v>
      </c>
      <c r="AE111" s="43"/>
      <c r="AF111" s="43"/>
      <c r="AG111" s="43">
        <v>3000</v>
      </c>
      <c r="AH111" s="43"/>
      <c r="AI111" s="43"/>
      <c r="AJ111" s="43"/>
      <c r="AK111" s="43"/>
      <c r="AL111" s="43"/>
      <c r="AM111" s="43"/>
      <c r="AN111" s="43"/>
      <c r="AO111" s="43">
        <v>18000</v>
      </c>
      <c r="AP111" s="43"/>
      <c r="AQ111" s="43"/>
      <c r="AR111" s="43"/>
      <c r="AS111" s="4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  <c r="BU111" s="5"/>
      <c r="BV111" s="5"/>
      <c r="BW111" s="5"/>
      <c r="BX111" s="5"/>
      <c r="BY111" s="5"/>
      <c r="BZ111" s="5"/>
      <c r="CA111" s="5"/>
      <c r="CB111" s="5"/>
      <c r="CC111" s="5"/>
      <c r="CD111" s="5"/>
      <c r="CE111" s="5"/>
      <c r="CF111" s="5"/>
      <c r="CG111" s="5"/>
      <c r="CH111" s="5"/>
      <c r="CI111" s="5"/>
      <c r="CJ111" s="5"/>
      <c r="CK111" s="5"/>
      <c r="CL111" s="5"/>
      <c r="CM111" s="5"/>
      <c r="CN111" s="5"/>
      <c r="CO111" s="5"/>
      <c r="CP111" s="5"/>
      <c r="CQ111" s="5"/>
      <c r="CR111" s="5"/>
      <c r="CS111" s="5"/>
      <c r="CT111" s="5"/>
      <c r="CU111" s="5"/>
      <c r="CV111" s="5"/>
      <c r="CW111" s="5"/>
      <c r="CX111" s="5"/>
      <c r="CY111" s="5"/>
      <c r="CZ111" s="5"/>
      <c r="DA111" s="5"/>
      <c r="DB111" s="5"/>
      <c r="DC111" s="5"/>
      <c r="DD111" s="5"/>
      <c r="DE111" s="5"/>
      <c r="DF111" s="5"/>
      <c r="DG111" s="5"/>
      <c r="DH111" s="5"/>
      <c r="DI111" s="5"/>
      <c r="DJ111" s="5"/>
      <c r="DK111" s="5"/>
      <c r="DL111" s="5"/>
      <c r="DM111" s="5"/>
      <c r="DN111" s="5"/>
      <c r="DO111" s="5"/>
      <c r="DP111" s="5"/>
      <c r="DQ111" s="5"/>
      <c r="DR111" s="5"/>
      <c r="DS111" s="5"/>
      <c r="DT111" s="5"/>
      <c r="DU111" s="5"/>
      <c r="DV111" s="5"/>
      <c r="DW111" s="5"/>
      <c r="DX111" s="5"/>
      <c r="DY111" s="5"/>
      <c r="DZ111" s="5"/>
      <c r="EA111" s="5"/>
      <c r="EB111" s="5"/>
      <c r="EC111" s="5"/>
      <c r="ED111" s="5"/>
      <c r="EE111" s="5"/>
      <c r="EF111" s="5"/>
      <c r="EG111" s="5"/>
      <c r="EH111" s="5"/>
      <c r="EI111" s="5"/>
      <c r="EJ111" s="5"/>
      <c r="EK111" s="5"/>
      <c r="EL111" s="5"/>
      <c r="EM111" s="5"/>
      <c r="EN111" s="5"/>
      <c r="EO111" s="5"/>
      <c r="EP111" s="5"/>
      <c r="EQ111" s="5"/>
      <c r="ER111" s="5"/>
      <c r="ES111" s="5"/>
      <c r="ET111" s="5"/>
      <c r="EU111" s="5"/>
      <c r="EV111" s="5"/>
      <c r="EW111" s="5"/>
      <c r="EX111" s="5"/>
      <c r="EY111" s="5"/>
      <c r="EZ111" s="5"/>
      <c r="FA111" s="5"/>
      <c r="FB111" s="5"/>
      <c r="FC111" s="5"/>
      <c r="FD111" s="5"/>
      <c r="FE111" s="5"/>
      <c r="FF111" s="5"/>
      <c r="FG111" s="5"/>
      <c r="FH111" s="5"/>
      <c r="FI111" s="5"/>
      <c r="FJ111" s="5"/>
      <c r="FK111" s="5"/>
      <c r="FL111" s="5"/>
      <c r="FM111" s="5"/>
      <c r="FN111" s="5"/>
      <c r="FO111" s="5"/>
      <c r="FP111" s="5"/>
      <c r="FQ111" s="5"/>
    </row>
    <row r="112" spans="1:173" x14ac:dyDescent="0.2">
      <c r="A112" s="1">
        <v>7791</v>
      </c>
      <c r="B112" s="21" t="s">
        <v>104</v>
      </c>
      <c r="C112" s="43">
        <f t="shared" si="12"/>
        <v>5000</v>
      </c>
      <c r="D112" s="43"/>
      <c r="E112" s="43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3"/>
      <c r="Q112" s="38"/>
      <c r="R112" s="43"/>
      <c r="S112" s="43"/>
      <c r="T112" s="43"/>
      <c r="U112" s="43"/>
      <c r="V112" s="43"/>
      <c r="W112" s="43"/>
      <c r="X112" s="43"/>
      <c r="Y112" s="43"/>
      <c r="Z112" s="43"/>
      <c r="AA112" s="43"/>
      <c r="AB112" s="43">
        <v>5000</v>
      </c>
      <c r="AC112" s="43"/>
      <c r="AD112" s="43"/>
      <c r="AE112" s="43"/>
      <c r="AF112" s="43"/>
      <c r="AG112" s="43"/>
      <c r="AH112" s="43"/>
      <c r="AI112" s="43"/>
      <c r="AJ112" s="43"/>
      <c r="AK112" s="43"/>
      <c r="AL112" s="43"/>
      <c r="AM112" s="43"/>
      <c r="AN112" s="43"/>
      <c r="AO112" s="43"/>
      <c r="AP112" s="43"/>
      <c r="AQ112" s="43"/>
      <c r="AR112" s="43"/>
      <c r="AS112" s="4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  <c r="BR112" s="5"/>
      <c r="BS112" s="5"/>
      <c r="BT112" s="5"/>
      <c r="BU112" s="5"/>
      <c r="BV112" s="5"/>
      <c r="BW112" s="5"/>
      <c r="BX112" s="5"/>
      <c r="BY112" s="5"/>
      <c r="BZ112" s="5"/>
      <c r="CA112" s="5"/>
      <c r="CB112" s="5"/>
      <c r="CC112" s="5"/>
      <c r="CD112" s="5"/>
      <c r="CE112" s="5"/>
      <c r="CF112" s="5"/>
      <c r="CG112" s="5"/>
      <c r="CH112" s="5"/>
      <c r="CI112" s="5"/>
      <c r="CJ112" s="5"/>
      <c r="CK112" s="5"/>
      <c r="CL112" s="5"/>
      <c r="CM112" s="5"/>
      <c r="CN112" s="5"/>
      <c r="CO112" s="5"/>
      <c r="CP112" s="5"/>
      <c r="CQ112" s="5"/>
      <c r="CR112" s="5"/>
      <c r="CS112" s="5"/>
      <c r="CT112" s="5"/>
      <c r="CU112" s="5"/>
      <c r="CV112" s="5"/>
      <c r="CW112" s="5"/>
      <c r="CX112" s="5"/>
      <c r="CY112" s="5"/>
      <c r="CZ112" s="5"/>
      <c r="DA112" s="5"/>
      <c r="DB112" s="5"/>
      <c r="DC112" s="5"/>
      <c r="DD112" s="5"/>
      <c r="DE112" s="5"/>
      <c r="DF112" s="5"/>
      <c r="DG112" s="5"/>
      <c r="DH112" s="5"/>
      <c r="DI112" s="5"/>
      <c r="DJ112" s="5"/>
      <c r="DK112" s="5"/>
      <c r="DL112" s="5"/>
      <c r="DM112" s="5"/>
      <c r="DN112" s="5"/>
      <c r="DO112" s="5"/>
      <c r="DP112" s="5"/>
      <c r="DQ112" s="5"/>
      <c r="DR112" s="5"/>
      <c r="DS112" s="5"/>
      <c r="DT112" s="5"/>
      <c r="DU112" s="5"/>
      <c r="DV112" s="5"/>
      <c r="DW112" s="5"/>
      <c r="DX112" s="5"/>
      <c r="DY112" s="5"/>
      <c r="DZ112" s="5"/>
      <c r="EA112" s="5"/>
      <c r="EB112" s="5"/>
      <c r="EC112" s="5"/>
      <c r="ED112" s="5"/>
      <c r="EE112" s="5"/>
      <c r="EF112" s="5"/>
      <c r="EG112" s="5"/>
      <c r="EH112" s="5"/>
      <c r="EI112" s="5"/>
      <c r="EJ112" s="5"/>
      <c r="EK112" s="5"/>
      <c r="EL112" s="5"/>
      <c r="EM112" s="5"/>
      <c r="EN112" s="5"/>
      <c r="EO112" s="5"/>
      <c r="EP112" s="5"/>
      <c r="EQ112" s="5"/>
      <c r="ER112" s="5"/>
      <c r="ES112" s="5"/>
      <c r="ET112" s="5"/>
      <c r="EU112" s="5"/>
      <c r="EV112" s="5"/>
      <c r="EW112" s="5"/>
      <c r="EX112" s="5"/>
      <c r="EY112" s="5"/>
      <c r="EZ112" s="5"/>
      <c r="FA112" s="5"/>
      <c r="FB112" s="5"/>
      <c r="FC112" s="5"/>
      <c r="FD112" s="5"/>
      <c r="FE112" s="5"/>
      <c r="FF112" s="5"/>
      <c r="FG112" s="5"/>
      <c r="FH112" s="5"/>
      <c r="FI112" s="5"/>
      <c r="FJ112" s="5"/>
      <c r="FK112" s="5"/>
      <c r="FL112" s="5"/>
      <c r="FM112" s="5"/>
      <c r="FN112" s="5"/>
      <c r="FO112" s="5"/>
      <c r="FP112" s="5"/>
      <c r="FQ112" s="5"/>
    </row>
    <row r="113" spans="1:173" x14ac:dyDescent="0.2">
      <c r="A113" s="1">
        <v>7830</v>
      </c>
      <c r="B113" s="21" t="s">
        <v>105</v>
      </c>
      <c r="C113" s="43">
        <f t="shared" si="12"/>
        <v>0</v>
      </c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43"/>
      <c r="O113" s="43"/>
      <c r="P113" s="43"/>
      <c r="Q113" s="38"/>
      <c r="R113" s="43"/>
      <c r="S113" s="43"/>
      <c r="T113" s="43"/>
      <c r="U113" s="43"/>
      <c r="V113" s="43"/>
      <c r="W113" s="43"/>
      <c r="X113" s="43"/>
      <c r="Y113" s="43"/>
      <c r="Z113" s="43"/>
      <c r="AA113" s="43"/>
      <c r="AB113" s="43"/>
      <c r="AC113" s="43"/>
      <c r="AD113" s="43"/>
      <c r="AE113" s="43"/>
      <c r="AF113" s="43"/>
      <c r="AG113" s="43"/>
      <c r="AH113" s="43"/>
      <c r="AI113" s="43"/>
      <c r="AJ113" s="43"/>
      <c r="AK113" s="43"/>
      <c r="AL113" s="43"/>
      <c r="AM113" s="43"/>
      <c r="AN113" s="43"/>
      <c r="AO113" s="43"/>
      <c r="AP113" s="43"/>
      <c r="AQ113" s="43"/>
      <c r="AR113" s="43"/>
      <c r="AS113" s="4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  <c r="BR113" s="5"/>
      <c r="BS113" s="5"/>
      <c r="BT113" s="5"/>
      <c r="BU113" s="5"/>
      <c r="BV113" s="5"/>
      <c r="BW113" s="5"/>
      <c r="BX113" s="5"/>
      <c r="BY113" s="5"/>
      <c r="BZ113" s="5"/>
      <c r="CA113" s="5"/>
      <c r="CB113" s="5"/>
      <c r="CC113" s="5"/>
      <c r="CD113" s="5"/>
      <c r="CE113" s="5"/>
      <c r="CF113" s="5"/>
      <c r="CG113" s="5"/>
      <c r="CH113" s="5"/>
      <c r="CI113" s="5"/>
      <c r="CJ113" s="5"/>
      <c r="CK113" s="5"/>
      <c r="CL113" s="5"/>
      <c r="CM113" s="5"/>
      <c r="CN113" s="5"/>
      <c r="CO113" s="5"/>
      <c r="CP113" s="5"/>
      <c r="CQ113" s="5"/>
      <c r="CR113" s="5"/>
      <c r="CS113" s="5"/>
      <c r="CT113" s="5"/>
      <c r="CU113" s="5"/>
      <c r="CV113" s="5"/>
      <c r="CW113" s="5"/>
      <c r="CX113" s="5"/>
      <c r="CY113" s="5"/>
      <c r="CZ113" s="5"/>
      <c r="DA113" s="5"/>
      <c r="DB113" s="5"/>
      <c r="DC113" s="5"/>
      <c r="DD113" s="5"/>
      <c r="DE113" s="5"/>
      <c r="DF113" s="5"/>
      <c r="DG113" s="5"/>
      <c r="DH113" s="5"/>
      <c r="DI113" s="5"/>
      <c r="DJ113" s="5"/>
      <c r="DK113" s="5"/>
      <c r="DL113" s="5"/>
      <c r="DM113" s="5"/>
      <c r="DN113" s="5"/>
      <c r="DO113" s="5"/>
      <c r="DP113" s="5"/>
      <c r="DQ113" s="5"/>
      <c r="DR113" s="5"/>
      <c r="DS113" s="5"/>
      <c r="DT113" s="5"/>
      <c r="DU113" s="5"/>
      <c r="DV113" s="5"/>
      <c r="DW113" s="5"/>
      <c r="DX113" s="5"/>
      <c r="DY113" s="5"/>
      <c r="DZ113" s="5"/>
      <c r="EA113" s="5"/>
      <c r="EB113" s="5"/>
      <c r="EC113" s="5"/>
      <c r="ED113" s="5"/>
      <c r="EE113" s="5"/>
      <c r="EF113" s="5"/>
      <c r="EG113" s="5"/>
      <c r="EH113" s="5"/>
      <c r="EI113" s="5"/>
      <c r="EJ113" s="5"/>
      <c r="EK113" s="5"/>
      <c r="EL113" s="5"/>
      <c r="EM113" s="5"/>
      <c r="EN113" s="5"/>
      <c r="EO113" s="5"/>
      <c r="EP113" s="5"/>
      <c r="EQ113" s="5"/>
      <c r="ER113" s="5"/>
      <c r="ES113" s="5"/>
      <c r="ET113" s="5"/>
      <c r="EU113" s="5"/>
      <c r="EV113" s="5"/>
      <c r="EW113" s="5"/>
      <c r="EX113" s="5"/>
      <c r="EY113" s="5"/>
      <c r="EZ113" s="5"/>
      <c r="FA113" s="5"/>
      <c r="FB113" s="5"/>
      <c r="FC113" s="5"/>
      <c r="FD113" s="5"/>
      <c r="FE113" s="5"/>
      <c r="FF113" s="5"/>
      <c r="FG113" s="5"/>
      <c r="FH113" s="5"/>
      <c r="FI113" s="5"/>
      <c r="FJ113" s="5"/>
      <c r="FK113" s="5"/>
      <c r="FL113" s="5"/>
      <c r="FM113" s="5"/>
      <c r="FN113" s="5"/>
      <c r="FO113" s="5"/>
      <c r="FP113" s="5"/>
      <c r="FQ113" s="5"/>
    </row>
    <row r="114" spans="1:173" ht="16" thickBot="1" x14ac:dyDescent="0.25">
      <c r="A114" s="1">
        <v>7831</v>
      </c>
      <c r="B114" s="21" t="s">
        <v>106</v>
      </c>
      <c r="C114" s="43">
        <f t="shared" si="12"/>
        <v>0</v>
      </c>
      <c r="D114" s="43"/>
      <c r="E114" s="43"/>
      <c r="F114" s="43"/>
      <c r="G114" s="43"/>
      <c r="H114" s="43"/>
      <c r="I114" s="43"/>
      <c r="J114" s="43"/>
      <c r="K114" s="43"/>
      <c r="L114" s="43"/>
      <c r="M114" s="43"/>
      <c r="N114" s="43"/>
      <c r="O114" s="43"/>
      <c r="P114" s="43"/>
      <c r="Q114" s="39"/>
      <c r="R114" s="43"/>
      <c r="S114" s="43"/>
      <c r="T114" s="43"/>
      <c r="U114" s="43"/>
      <c r="V114" s="43"/>
      <c r="W114" s="43"/>
      <c r="X114" s="43"/>
      <c r="Y114" s="43"/>
      <c r="Z114" s="43"/>
      <c r="AA114" s="43"/>
      <c r="AB114" s="43"/>
      <c r="AC114" s="43"/>
      <c r="AD114" s="43"/>
      <c r="AE114" s="43"/>
      <c r="AF114" s="43"/>
      <c r="AG114" s="43"/>
      <c r="AH114" s="43"/>
      <c r="AI114" s="43"/>
      <c r="AJ114" s="43"/>
      <c r="AK114" s="43"/>
      <c r="AL114" s="43"/>
      <c r="AM114" s="43"/>
      <c r="AN114" s="43"/>
      <c r="AO114" s="43"/>
      <c r="AP114" s="43"/>
      <c r="AQ114" s="43"/>
      <c r="AR114" s="43"/>
      <c r="AS114" s="4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  <c r="CC114" s="5"/>
      <c r="CD114" s="5"/>
      <c r="CE114" s="5"/>
      <c r="CF114" s="5"/>
      <c r="CG114" s="5"/>
      <c r="CH114" s="5"/>
      <c r="CI114" s="5"/>
      <c r="CJ114" s="5"/>
      <c r="CK114" s="5"/>
      <c r="CL114" s="5"/>
      <c r="CM114" s="5"/>
      <c r="CN114" s="5"/>
      <c r="CO114" s="5"/>
      <c r="CP114" s="5"/>
      <c r="CQ114" s="5"/>
      <c r="CR114" s="5"/>
      <c r="CS114" s="5"/>
      <c r="CT114" s="5"/>
      <c r="CU114" s="5"/>
      <c r="CV114" s="5"/>
      <c r="CW114" s="5"/>
      <c r="CX114" s="5"/>
      <c r="CY114" s="5"/>
      <c r="CZ114" s="5"/>
      <c r="DA114" s="5"/>
      <c r="DB114" s="5"/>
      <c r="DC114" s="5"/>
      <c r="DD114" s="5"/>
      <c r="DE114" s="5"/>
      <c r="DF114" s="5"/>
      <c r="DG114" s="5"/>
      <c r="DH114" s="5"/>
      <c r="DI114" s="5"/>
      <c r="DJ114" s="5"/>
      <c r="DK114" s="5"/>
      <c r="DL114" s="5"/>
      <c r="DM114" s="5"/>
      <c r="DN114" s="5"/>
      <c r="DO114" s="5"/>
      <c r="DP114" s="5"/>
      <c r="DQ114" s="5"/>
      <c r="DR114" s="5"/>
      <c r="DS114" s="5"/>
      <c r="DT114" s="5"/>
      <c r="DU114" s="5"/>
      <c r="DV114" s="5"/>
      <c r="DW114" s="5"/>
      <c r="DX114" s="5"/>
      <c r="DY114" s="5"/>
      <c r="DZ114" s="5"/>
      <c r="EA114" s="5"/>
      <c r="EB114" s="5"/>
      <c r="EC114" s="5"/>
      <c r="ED114" s="5"/>
      <c r="EE114" s="5"/>
      <c r="EF114" s="5"/>
      <c r="EG114" s="5"/>
      <c r="EH114" s="5"/>
      <c r="EI114" s="5"/>
      <c r="EJ114" s="5"/>
      <c r="EK114" s="5"/>
      <c r="EL114" s="5"/>
      <c r="EM114" s="5"/>
      <c r="EN114" s="5"/>
      <c r="EO114" s="5"/>
      <c r="EP114" s="5"/>
      <c r="EQ114" s="5"/>
      <c r="ER114" s="5"/>
      <c r="ES114" s="5"/>
      <c r="ET114" s="5"/>
      <c r="EU114" s="5"/>
      <c r="EV114" s="5"/>
      <c r="EW114" s="5"/>
      <c r="EX114" s="5"/>
      <c r="EY114" s="5"/>
      <c r="EZ114" s="5"/>
      <c r="FA114" s="5"/>
      <c r="FB114" s="5"/>
      <c r="FC114" s="5"/>
      <c r="FD114" s="5"/>
      <c r="FE114" s="5"/>
      <c r="FF114" s="5"/>
      <c r="FG114" s="5"/>
      <c r="FH114" s="5"/>
      <c r="FI114" s="5"/>
      <c r="FJ114" s="5"/>
      <c r="FK114" s="5"/>
      <c r="FL114" s="5"/>
      <c r="FM114" s="5"/>
      <c r="FN114" s="5"/>
      <c r="FO114" s="5"/>
      <c r="FP114" s="5"/>
      <c r="FQ114" s="5"/>
    </row>
    <row r="115" spans="1:173" ht="16" thickBot="1" x14ac:dyDescent="0.25">
      <c r="A115" s="8" t="s">
        <v>107</v>
      </c>
      <c r="B115" s="31"/>
      <c r="C115" s="44">
        <f t="shared" si="12"/>
        <v>8575417.2699999996</v>
      </c>
      <c r="D115" s="44"/>
      <c r="E115" s="44">
        <f t="shared" ref="E115:AR115" si="13">SUM(E51:E114)</f>
        <v>30500</v>
      </c>
      <c r="F115" s="44">
        <f t="shared" si="13"/>
        <v>143100</v>
      </c>
      <c r="G115" s="44">
        <f t="shared" si="13"/>
        <v>64100</v>
      </c>
      <c r="H115" s="44">
        <f t="shared" si="13"/>
        <v>36583</v>
      </c>
      <c r="I115" s="44">
        <f t="shared" si="13"/>
        <v>44210</v>
      </c>
      <c r="J115" s="44">
        <f t="shared" si="13"/>
        <v>245121.88</v>
      </c>
      <c r="K115" s="44">
        <f t="shared" si="13"/>
        <v>46500</v>
      </c>
      <c r="L115" s="44">
        <f t="shared" si="13"/>
        <v>41000</v>
      </c>
      <c r="M115" s="44">
        <f t="shared" si="13"/>
        <v>721000</v>
      </c>
      <c r="N115" s="44">
        <f t="shared" si="13"/>
        <v>465880</v>
      </c>
      <c r="O115" s="44">
        <f t="shared" si="13"/>
        <v>89200</v>
      </c>
      <c r="P115" s="44">
        <f t="shared" si="13"/>
        <v>186000</v>
      </c>
      <c r="Q115" s="42">
        <f t="shared" si="13"/>
        <v>1013989</v>
      </c>
      <c r="R115" s="44">
        <f t="shared" si="13"/>
        <v>685000</v>
      </c>
      <c r="S115" s="44">
        <f t="shared" si="13"/>
        <v>125300</v>
      </c>
      <c r="T115" s="44">
        <f t="shared" si="13"/>
        <v>7000</v>
      </c>
      <c r="U115" s="44">
        <f t="shared" si="13"/>
        <v>13000</v>
      </c>
      <c r="V115" s="44">
        <f t="shared" si="13"/>
        <v>9000</v>
      </c>
      <c r="W115" s="44">
        <f t="shared" si="13"/>
        <v>100500</v>
      </c>
      <c r="X115" s="44">
        <f t="shared" si="13"/>
        <v>89500</v>
      </c>
      <c r="Y115" s="44">
        <f t="shared" si="13"/>
        <v>286000</v>
      </c>
      <c r="Z115" s="44">
        <f t="shared" si="13"/>
        <v>8300</v>
      </c>
      <c r="AA115" s="44">
        <f t="shared" si="13"/>
        <v>1110000</v>
      </c>
      <c r="AB115" s="44">
        <f t="shared" si="13"/>
        <v>148900</v>
      </c>
      <c r="AC115" s="44">
        <f t="shared" si="13"/>
        <v>106000</v>
      </c>
      <c r="AD115" s="44">
        <f t="shared" si="13"/>
        <v>141000</v>
      </c>
      <c r="AE115" s="44">
        <f t="shared" si="13"/>
        <v>97500</v>
      </c>
      <c r="AF115" s="44">
        <f t="shared" si="13"/>
        <v>33000</v>
      </c>
      <c r="AG115" s="44">
        <f t="shared" si="13"/>
        <v>3000</v>
      </c>
      <c r="AH115" s="44">
        <f t="shared" si="13"/>
        <v>57000</v>
      </c>
      <c r="AI115" s="44">
        <f t="shared" si="13"/>
        <v>53200</v>
      </c>
      <c r="AJ115" s="44">
        <f t="shared" si="13"/>
        <v>1297800</v>
      </c>
      <c r="AK115" s="44">
        <f t="shared" si="13"/>
        <v>48286.25</v>
      </c>
      <c r="AL115" s="44">
        <f t="shared" si="13"/>
        <v>84000</v>
      </c>
      <c r="AM115" s="44">
        <f t="shared" si="13"/>
        <v>6100</v>
      </c>
      <c r="AN115" s="44">
        <f t="shared" si="13"/>
        <v>256730.61</v>
      </c>
      <c r="AO115" s="44">
        <f t="shared" si="13"/>
        <v>65000</v>
      </c>
      <c r="AP115" s="44">
        <f t="shared" si="13"/>
        <v>23500</v>
      </c>
      <c r="AQ115" s="44">
        <f t="shared" si="13"/>
        <v>60000</v>
      </c>
      <c r="AR115" s="45">
        <f t="shared" si="13"/>
        <v>533616.53</v>
      </c>
      <c r="AS115" s="4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"/>
      <c r="BW115" s="5"/>
      <c r="BX115" s="5"/>
      <c r="BY115" s="5"/>
      <c r="BZ115" s="5"/>
      <c r="CA115" s="5"/>
      <c r="CB115" s="5"/>
      <c r="CC115" s="5"/>
      <c r="CD115" s="5"/>
      <c r="CE115" s="5"/>
      <c r="CF115" s="5"/>
      <c r="CG115" s="5"/>
      <c r="CH115" s="5"/>
      <c r="CI115" s="5"/>
      <c r="CJ115" s="5"/>
      <c r="CK115" s="5"/>
      <c r="CL115" s="5"/>
      <c r="CM115" s="5"/>
      <c r="CN115" s="5"/>
      <c r="CO115" s="5"/>
      <c r="CP115" s="5"/>
      <c r="CQ115" s="5"/>
      <c r="CR115" s="5"/>
      <c r="CS115" s="5"/>
      <c r="CT115" s="5"/>
      <c r="CU115" s="5"/>
      <c r="CV115" s="5"/>
      <c r="CW115" s="5"/>
      <c r="CX115" s="5"/>
      <c r="CY115" s="5"/>
      <c r="CZ115" s="5"/>
      <c r="DA115" s="5"/>
      <c r="DB115" s="5"/>
      <c r="DC115" s="5"/>
      <c r="DD115" s="5"/>
      <c r="DE115" s="5"/>
      <c r="DF115" s="5"/>
      <c r="DG115" s="5"/>
      <c r="DH115" s="5"/>
      <c r="DI115" s="5"/>
      <c r="DJ115" s="5"/>
      <c r="DK115" s="5"/>
      <c r="DL115" s="5"/>
      <c r="DM115" s="5"/>
      <c r="DN115" s="5"/>
      <c r="DO115" s="5"/>
      <c r="DP115" s="5"/>
      <c r="DQ115" s="5"/>
      <c r="DR115" s="5"/>
      <c r="DS115" s="5"/>
      <c r="DT115" s="5"/>
      <c r="DU115" s="5"/>
      <c r="DV115" s="5"/>
      <c r="DW115" s="5"/>
      <c r="DX115" s="5"/>
      <c r="DY115" s="5"/>
      <c r="DZ115" s="5"/>
      <c r="EA115" s="5"/>
      <c r="EB115" s="5"/>
      <c r="EC115" s="5"/>
      <c r="ED115" s="5"/>
      <c r="EE115" s="5"/>
      <c r="EF115" s="5"/>
      <c r="EG115" s="5"/>
      <c r="EH115" s="5"/>
      <c r="EI115" s="5"/>
      <c r="EJ115" s="5"/>
      <c r="EK115" s="5"/>
      <c r="EL115" s="5"/>
      <c r="EM115" s="5"/>
      <c r="EN115" s="5"/>
      <c r="EO115" s="5"/>
      <c r="EP115" s="5"/>
      <c r="EQ115" s="5"/>
      <c r="ER115" s="5"/>
      <c r="ES115" s="5"/>
      <c r="ET115" s="5"/>
      <c r="EU115" s="5"/>
      <c r="EV115" s="5"/>
      <c r="EW115" s="5"/>
      <c r="EX115" s="5"/>
      <c r="EY115" s="5"/>
      <c r="EZ115" s="5"/>
      <c r="FA115" s="5"/>
      <c r="FB115" s="5"/>
      <c r="FC115" s="5"/>
      <c r="FD115" s="5"/>
      <c r="FE115" s="5"/>
      <c r="FF115" s="5"/>
      <c r="FG115" s="5"/>
      <c r="FH115" s="5"/>
      <c r="FI115" s="5"/>
      <c r="FJ115" s="5"/>
      <c r="FK115" s="5"/>
      <c r="FL115" s="5"/>
      <c r="FM115" s="5"/>
      <c r="FN115" s="5"/>
      <c r="FO115" s="5"/>
      <c r="FP115" s="5"/>
      <c r="FQ115" s="5"/>
    </row>
    <row r="116" spans="1:173" ht="16" thickBot="1" x14ac:dyDescent="0.25">
      <c r="A116" s="1"/>
      <c r="B116" s="29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34"/>
      <c r="AS116" s="4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"/>
      <c r="BW116" s="5"/>
      <c r="BX116" s="5"/>
      <c r="BY116" s="5"/>
      <c r="BZ116" s="5"/>
      <c r="CA116" s="5"/>
      <c r="CB116" s="5"/>
      <c r="CC116" s="5"/>
      <c r="CD116" s="5"/>
      <c r="CE116" s="5"/>
      <c r="CF116" s="5"/>
      <c r="CG116" s="5"/>
      <c r="CH116" s="5"/>
      <c r="CI116" s="5"/>
      <c r="CJ116" s="5"/>
      <c r="CK116" s="5"/>
      <c r="CL116" s="5"/>
      <c r="CM116" s="5"/>
      <c r="CN116" s="5"/>
      <c r="CO116" s="5"/>
      <c r="CP116" s="5"/>
      <c r="CQ116" s="5"/>
      <c r="CR116" s="5"/>
      <c r="CS116" s="5"/>
      <c r="CT116" s="5"/>
      <c r="CU116" s="5"/>
      <c r="CV116" s="5"/>
      <c r="CW116" s="5"/>
      <c r="CX116" s="5"/>
      <c r="CY116" s="5"/>
      <c r="CZ116" s="5"/>
      <c r="DA116" s="5"/>
      <c r="DB116" s="5"/>
      <c r="DC116" s="5"/>
      <c r="DD116" s="5"/>
      <c r="DE116" s="5"/>
      <c r="DF116" s="5"/>
      <c r="DG116" s="5"/>
      <c r="DH116" s="5"/>
      <c r="DI116" s="5"/>
      <c r="DJ116" s="5"/>
      <c r="DK116" s="5"/>
      <c r="DL116" s="5"/>
      <c r="DM116" s="5"/>
      <c r="DN116" s="5"/>
      <c r="DO116" s="5"/>
      <c r="DP116" s="5"/>
      <c r="DQ116" s="5"/>
      <c r="DR116" s="5"/>
      <c r="DS116" s="5"/>
      <c r="DT116" s="5"/>
      <c r="DU116" s="5"/>
      <c r="DV116" s="5"/>
      <c r="DW116" s="5"/>
      <c r="DX116" s="5"/>
      <c r="DY116" s="5"/>
      <c r="DZ116" s="5"/>
      <c r="EA116" s="5"/>
      <c r="EB116" s="5"/>
      <c r="EC116" s="5"/>
      <c r="ED116" s="5"/>
      <c r="EE116" s="5"/>
      <c r="EF116" s="5"/>
      <c r="EG116" s="5"/>
      <c r="EH116" s="5"/>
      <c r="EI116" s="5"/>
      <c r="EJ116" s="5"/>
      <c r="EK116" s="5"/>
      <c r="EL116" s="5"/>
      <c r="EM116" s="5"/>
      <c r="EN116" s="5"/>
      <c r="EO116" s="5"/>
      <c r="EP116" s="5"/>
      <c r="EQ116" s="5"/>
      <c r="ER116" s="5"/>
      <c r="ES116" s="5"/>
      <c r="ET116" s="5"/>
      <c r="EU116" s="5"/>
      <c r="EV116" s="5"/>
      <c r="EW116" s="5"/>
      <c r="EX116" s="5"/>
      <c r="EY116" s="5"/>
      <c r="EZ116" s="5"/>
      <c r="FA116" s="5"/>
      <c r="FB116" s="5"/>
      <c r="FC116" s="5"/>
      <c r="FD116" s="5"/>
      <c r="FE116" s="5"/>
      <c r="FF116" s="5"/>
      <c r="FG116" s="5"/>
      <c r="FH116" s="5"/>
      <c r="FI116" s="5"/>
      <c r="FJ116" s="5"/>
      <c r="FK116" s="5"/>
      <c r="FL116" s="5"/>
      <c r="FM116" s="5"/>
      <c r="FN116" s="5"/>
      <c r="FO116" s="5"/>
      <c r="FP116" s="5"/>
      <c r="FQ116" s="5"/>
    </row>
    <row r="117" spans="1:173" ht="16" thickBot="1" x14ac:dyDescent="0.25">
      <c r="A117" s="12" t="s">
        <v>108</v>
      </c>
      <c r="B117" s="30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36"/>
      <c r="AS117" s="4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  <c r="BR117" s="5"/>
      <c r="BS117" s="5"/>
      <c r="BT117" s="5"/>
      <c r="BU117" s="5"/>
      <c r="BV117" s="5"/>
      <c r="BW117" s="5"/>
      <c r="BX117" s="5"/>
      <c r="BY117" s="5"/>
      <c r="BZ117" s="5"/>
      <c r="CA117" s="5"/>
      <c r="CB117" s="5"/>
      <c r="CC117" s="5"/>
      <c r="CD117" s="5"/>
      <c r="CE117" s="5"/>
      <c r="CF117" s="5"/>
      <c r="CG117" s="5"/>
      <c r="CH117" s="5"/>
      <c r="CI117" s="5"/>
      <c r="CJ117" s="5"/>
      <c r="CK117" s="5"/>
      <c r="CL117" s="5"/>
      <c r="CM117" s="5"/>
      <c r="CN117" s="5"/>
      <c r="CO117" s="5"/>
      <c r="CP117" s="5"/>
      <c r="CQ117" s="5"/>
      <c r="CR117" s="5"/>
      <c r="CS117" s="5"/>
      <c r="CT117" s="5"/>
      <c r="CU117" s="5"/>
      <c r="CV117" s="5"/>
      <c r="CW117" s="5"/>
      <c r="CX117" s="5"/>
      <c r="CY117" s="5"/>
      <c r="CZ117" s="5"/>
      <c r="DA117" s="5"/>
      <c r="DB117" s="5"/>
      <c r="DC117" s="5"/>
      <c r="DD117" s="5"/>
      <c r="DE117" s="5"/>
      <c r="DF117" s="5"/>
      <c r="DG117" s="5"/>
      <c r="DH117" s="5"/>
      <c r="DI117" s="5"/>
      <c r="DJ117" s="5"/>
      <c r="DK117" s="5"/>
      <c r="DL117" s="5"/>
      <c r="DM117" s="5"/>
      <c r="DN117" s="5"/>
      <c r="DO117" s="5"/>
      <c r="DP117" s="5"/>
      <c r="DQ117" s="5"/>
      <c r="DR117" s="5"/>
      <c r="DS117" s="5"/>
      <c r="DT117" s="5"/>
      <c r="DU117" s="5"/>
      <c r="DV117" s="5"/>
      <c r="DW117" s="5"/>
      <c r="DX117" s="5"/>
      <c r="DY117" s="5"/>
      <c r="DZ117" s="5"/>
      <c r="EA117" s="5"/>
      <c r="EB117" s="5"/>
      <c r="EC117" s="5"/>
      <c r="ED117" s="5"/>
      <c r="EE117" s="5"/>
      <c r="EF117" s="5"/>
      <c r="EG117" s="5"/>
      <c r="EH117" s="5"/>
      <c r="EI117" s="5"/>
      <c r="EJ117" s="5"/>
      <c r="EK117" s="5"/>
      <c r="EL117" s="5"/>
      <c r="EM117" s="5"/>
      <c r="EN117" s="5"/>
      <c r="EO117" s="5"/>
      <c r="EP117" s="5"/>
      <c r="EQ117" s="5"/>
      <c r="ER117" s="5"/>
      <c r="ES117" s="5"/>
      <c r="ET117" s="5"/>
      <c r="EU117" s="5"/>
      <c r="EV117" s="5"/>
      <c r="EW117" s="5"/>
      <c r="EX117" s="5"/>
      <c r="EY117" s="5"/>
      <c r="EZ117" s="5"/>
      <c r="FA117" s="5"/>
      <c r="FB117" s="5"/>
      <c r="FC117" s="5"/>
      <c r="FD117" s="5"/>
      <c r="FE117" s="5"/>
      <c r="FF117" s="5"/>
      <c r="FG117" s="5"/>
      <c r="FH117" s="5"/>
      <c r="FI117" s="5"/>
      <c r="FJ117" s="5"/>
      <c r="FK117" s="5"/>
      <c r="FL117" s="5"/>
      <c r="FM117" s="5"/>
      <c r="FN117" s="5"/>
      <c r="FO117" s="5"/>
      <c r="FP117" s="5"/>
      <c r="FQ117" s="5"/>
    </row>
    <row r="118" spans="1:173" ht="16" thickBot="1" x14ac:dyDescent="0.25">
      <c r="B118" s="27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34"/>
      <c r="AS118" s="4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5"/>
      <c r="BZ118" s="5"/>
      <c r="CA118" s="5"/>
      <c r="CB118" s="5"/>
      <c r="CC118" s="5"/>
      <c r="CD118" s="5"/>
      <c r="CE118" s="5"/>
      <c r="CF118" s="5"/>
      <c r="CG118" s="5"/>
      <c r="CH118" s="5"/>
      <c r="CI118" s="5"/>
      <c r="CJ118" s="5"/>
      <c r="CK118" s="5"/>
      <c r="CL118" s="5"/>
      <c r="CM118" s="5"/>
      <c r="CN118" s="5"/>
      <c r="CO118" s="5"/>
      <c r="CP118" s="5"/>
      <c r="CQ118" s="5"/>
      <c r="CR118" s="5"/>
      <c r="CS118" s="5"/>
      <c r="CT118" s="5"/>
      <c r="CU118" s="5"/>
      <c r="CV118" s="5"/>
      <c r="CW118" s="5"/>
      <c r="CX118" s="5"/>
      <c r="CY118" s="5"/>
      <c r="CZ118" s="5"/>
      <c r="DA118" s="5"/>
      <c r="DB118" s="5"/>
      <c r="DC118" s="5"/>
      <c r="DD118" s="5"/>
      <c r="DE118" s="5"/>
      <c r="DF118" s="5"/>
      <c r="DG118" s="5"/>
      <c r="DH118" s="5"/>
      <c r="DI118" s="5"/>
      <c r="DJ118" s="5"/>
      <c r="DK118" s="5"/>
      <c r="DL118" s="5"/>
      <c r="DM118" s="5"/>
      <c r="DN118" s="5"/>
      <c r="DO118" s="5"/>
      <c r="DP118" s="5"/>
      <c r="DQ118" s="5"/>
      <c r="DR118" s="5"/>
      <c r="DS118" s="5"/>
      <c r="DT118" s="5"/>
      <c r="DU118" s="5"/>
      <c r="DV118" s="5"/>
      <c r="DW118" s="5"/>
      <c r="DX118" s="5"/>
      <c r="DY118" s="5"/>
      <c r="DZ118" s="5"/>
      <c r="EA118" s="5"/>
      <c r="EB118" s="5"/>
      <c r="EC118" s="5"/>
      <c r="ED118" s="5"/>
      <c r="EE118" s="5"/>
      <c r="EF118" s="5"/>
      <c r="EG118" s="5"/>
      <c r="EH118" s="5"/>
      <c r="EI118" s="5"/>
      <c r="EJ118" s="5"/>
      <c r="EK118" s="5"/>
      <c r="EL118" s="5"/>
      <c r="EM118" s="5"/>
      <c r="EN118" s="5"/>
      <c r="EO118" s="5"/>
      <c r="EP118" s="5"/>
      <c r="EQ118" s="5"/>
      <c r="ER118" s="5"/>
      <c r="ES118" s="5"/>
      <c r="ET118" s="5"/>
      <c r="EU118" s="5"/>
      <c r="EV118" s="5"/>
      <c r="EW118" s="5"/>
      <c r="EX118" s="5"/>
      <c r="EY118" s="5"/>
      <c r="EZ118" s="5"/>
      <c r="FA118" s="5"/>
      <c r="FB118" s="5"/>
      <c r="FC118" s="5"/>
      <c r="FD118" s="5"/>
      <c r="FE118" s="5"/>
      <c r="FF118" s="5"/>
      <c r="FG118" s="5"/>
      <c r="FH118" s="5"/>
      <c r="FI118" s="5"/>
      <c r="FJ118" s="5"/>
      <c r="FK118" s="5"/>
      <c r="FL118" s="5"/>
      <c r="FM118" s="5"/>
      <c r="FN118" s="5"/>
      <c r="FO118" s="5"/>
      <c r="FP118" s="5"/>
      <c r="FQ118" s="5"/>
    </row>
    <row r="119" spans="1:173" ht="16" thickBot="1" x14ac:dyDescent="0.25">
      <c r="A119" s="8" t="s">
        <v>109</v>
      </c>
      <c r="B119" s="37"/>
      <c r="C119" s="7">
        <f>SUM(D119:AR119)</f>
        <v>9843616.839999998</v>
      </c>
      <c r="D119" s="7"/>
      <c r="E119" s="7">
        <f>E41+E115</f>
        <v>32500</v>
      </c>
      <c r="F119" s="7">
        <f>F41+F115</f>
        <v>153100</v>
      </c>
      <c r="G119" s="7">
        <f>G41+G115</f>
        <v>100100</v>
      </c>
      <c r="H119" s="7">
        <f>H41+H115</f>
        <v>44583</v>
      </c>
      <c r="I119" s="7">
        <f>I115</f>
        <v>44210</v>
      </c>
      <c r="J119" s="7">
        <f>J115</f>
        <v>245121.88</v>
      </c>
      <c r="K119" s="7">
        <f>K115</f>
        <v>46500</v>
      </c>
      <c r="L119" s="7">
        <f>L115</f>
        <v>41000</v>
      </c>
      <c r="M119" s="7">
        <f>M41+M115</f>
        <v>841000</v>
      </c>
      <c r="N119" s="7">
        <f>N41+N115</f>
        <v>485880</v>
      </c>
      <c r="O119" s="7">
        <f>O115</f>
        <v>89200</v>
      </c>
      <c r="P119" s="7">
        <f>P41+P115</f>
        <v>260335</v>
      </c>
      <c r="Q119" s="7">
        <f>Q41+Q115</f>
        <v>1506381.17</v>
      </c>
      <c r="R119" s="7">
        <f>R41+R115</f>
        <v>831000</v>
      </c>
      <c r="S119" s="7">
        <f>S41+S115</f>
        <v>161800</v>
      </c>
      <c r="T119" s="7">
        <f>SUM(T115)</f>
        <v>7000</v>
      </c>
      <c r="U119" s="7">
        <f>U41+U115</f>
        <v>18000</v>
      </c>
      <c r="V119" s="7">
        <f t="shared" ref="V119:AA119" si="14">V115</f>
        <v>9000</v>
      </c>
      <c r="W119" s="7">
        <f t="shared" si="14"/>
        <v>100500</v>
      </c>
      <c r="X119" s="7">
        <f t="shared" si="14"/>
        <v>89500</v>
      </c>
      <c r="Y119" s="7">
        <f t="shared" si="14"/>
        <v>286000</v>
      </c>
      <c r="Z119" s="7">
        <f t="shared" si="14"/>
        <v>8300</v>
      </c>
      <c r="AA119" s="7">
        <f t="shared" si="14"/>
        <v>1110000</v>
      </c>
      <c r="AB119" s="7">
        <f>AB41+AB115</f>
        <v>160766.39999999999</v>
      </c>
      <c r="AC119" s="7">
        <f>AC115</f>
        <v>106000</v>
      </c>
      <c r="AD119" s="7">
        <f>AD41+AD115</f>
        <v>243300</v>
      </c>
      <c r="AE119" s="7">
        <f t="shared" ref="AE119:AQ119" si="15">AE115</f>
        <v>97500</v>
      </c>
      <c r="AF119" s="7">
        <f t="shared" si="15"/>
        <v>33000</v>
      </c>
      <c r="AG119" s="7">
        <f t="shared" si="15"/>
        <v>3000</v>
      </c>
      <c r="AH119" s="7">
        <f t="shared" si="15"/>
        <v>57000</v>
      </c>
      <c r="AI119" s="7">
        <f t="shared" si="15"/>
        <v>53200</v>
      </c>
      <c r="AJ119" s="7">
        <f t="shared" si="15"/>
        <v>1297800</v>
      </c>
      <c r="AK119" s="7">
        <f t="shared" si="15"/>
        <v>48286.25</v>
      </c>
      <c r="AL119" s="7">
        <f t="shared" si="15"/>
        <v>84000</v>
      </c>
      <c r="AM119" s="7">
        <f t="shared" si="15"/>
        <v>6100</v>
      </c>
      <c r="AN119" s="7">
        <f t="shared" si="15"/>
        <v>256730.61</v>
      </c>
      <c r="AO119" s="7">
        <f t="shared" si="15"/>
        <v>65000</v>
      </c>
      <c r="AP119" s="7">
        <f t="shared" si="15"/>
        <v>23500</v>
      </c>
      <c r="AQ119" s="7">
        <f t="shared" si="15"/>
        <v>60000</v>
      </c>
      <c r="AR119" s="35">
        <f>AR41+AR115</f>
        <v>737422.53</v>
      </c>
      <c r="AS119" s="4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  <c r="BR119" s="5"/>
      <c r="BS119" s="5"/>
      <c r="BT119" s="5"/>
      <c r="BU119" s="5"/>
      <c r="BV119" s="5"/>
      <c r="BW119" s="5"/>
      <c r="BX119" s="5"/>
      <c r="BY119" s="5"/>
      <c r="BZ119" s="5"/>
      <c r="CA119" s="5"/>
      <c r="CB119" s="5"/>
      <c r="CC119" s="5"/>
      <c r="CD119" s="5"/>
      <c r="CE119" s="5"/>
      <c r="CF119" s="5"/>
      <c r="CG119" s="5"/>
      <c r="CH119" s="5"/>
      <c r="CI119" s="5"/>
      <c r="CJ119" s="5"/>
      <c r="CK119" s="5"/>
      <c r="CL119" s="5"/>
      <c r="CM119" s="5"/>
      <c r="CN119" s="5"/>
      <c r="CO119" s="5"/>
      <c r="CP119" s="5"/>
      <c r="CQ119" s="5"/>
      <c r="CR119" s="5"/>
      <c r="CS119" s="5"/>
      <c r="CT119" s="5"/>
      <c r="CU119" s="5"/>
      <c r="CV119" s="5"/>
      <c r="CW119" s="5"/>
      <c r="CX119" s="5"/>
      <c r="CY119" s="5"/>
      <c r="CZ119" s="5"/>
      <c r="DA119" s="5"/>
      <c r="DB119" s="5"/>
      <c r="DC119" s="5"/>
      <c r="DD119" s="5"/>
      <c r="DE119" s="5"/>
      <c r="DF119" s="5"/>
      <c r="DG119" s="5"/>
      <c r="DH119" s="5"/>
      <c r="DI119" s="5"/>
      <c r="DJ119" s="5"/>
      <c r="DK119" s="5"/>
      <c r="DL119" s="5"/>
      <c r="DM119" s="5"/>
      <c r="DN119" s="5"/>
      <c r="DO119" s="5"/>
      <c r="DP119" s="5"/>
      <c r="DQ119" s="5"/>
      <c r="DR119" s="5"/>
      <c r="DS119" s="5"/>
      <c r="DT119" s="5"/>
      <c r="DU119" s="5"/>
      <c r="DV119" s="5"/>
      <c r="DW119" s="5"/>
      <c r="DX119" s="5"/>
      <c r="DY119" s="5"/>
      <c r="DZ119" s="5"/>
      <c r="EA119" s="5"/>
      <c r="EB119" s="5"/>
      <c r="EC119" s="5"/>
      <c r="ED119" s="5"/>
      <c r="EE119" s="5"/>
      <c r="EF119" s="5"/>
      <c r="EG119" s="5"/>
      <c r="EH119" s="5"/>
      <c r="EI119" s="5"/>
      <c r="EJ119" s="5"/>
      <c r="EK119" s="5"/>
      <c r="EL119" s="5"/>
      <c r="EM119" s="5"/>
      <c r="EN119" s="5"/>
      <c r="EO119" s="5"/>
      <c r="EP119" s="5"/>
      <c r="EQ119" s="5"/>
      <c r="ER119" s="5"/>
      <c r="ES119" s="5"/>
      <c r="ET119" s="5"/>
      <c r="EU119" s="5"/>
      <c r="EV119" s="5"/>
      <c r="EW119" s="5"/>
      <c r="EX119" s="5"/>
      <c r="EY119" s="5"/>
      <c r="EZ119" s="5"/>
      <c r="FA119" s="5"/>
      <c r="FB119" s="5"/>
      <c r="FC119" s="5"/>
      <c r="FD119" s="5"/>
      <c r="FE119" s="5"/>
      <c r="FF119" s="5"/>
      <c r="FG119" s="5"/>
      <c r="FH119" s="5"/>
      <c r="FI119" s="5"/>
      <c r="FJ119" s="5"/>
      <c r="FK119" s="5"/>
      <c r="FL119" s="5"/>
      <c r="FM119" s="5"/>
      <c r="FN119" s="5"/>
      <c r="FO119" s="5"/>
      <c r="FP119" s="5"/>
      <c r="FQ119" s="5"/>
    </row>
    <row r="120" spans="1:173" ht="16" thickBot="1" x14ac:dyDescent="0.25">
      <c r="A120" s="1"/>
      <c r="B120" s="29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34"/>
      <c r="AS120" s="4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5"/>
      <c r="BZ120" s="5"/>
      <c r="CA120" s="5"/>
      <c r="CB120" s="5"/>
      <c r="CC120" s="5"/>
      <c r="CD120" s="5"/>
      <c r="CE120" s="5"/>
      <c r="CF120" s="5"/>
      <c r="CG120" s="5"/>
      <c r="CH120" s="5"/>
      <c r="CI120" s="5"/>
      <c r="CJ120" s="5"/>
      <c r="CK120" s="5"/>
      <c r="CL120" s="5"/>
      <c r="CM120" s="5"/>
      <c r="CN120" s="5"/>
      <c r="CO120" s="5"/>
      <c r="CP120" s="5"/>
      <c r="CQ120" s="5"/>
      <c r="CR120" s="5"/>
      <c r="CS120" s="5"/>
      <c r="CT120" s="5"/>
      <c r="CU120" s="5"/>
      <c r="CV120" s="5"/>
      <c r="CW120" s="5"/>
      <c r="CX120" s="5"/>
      <c r="CY120" s="5"/>
      <c r="CZ120" s="5"/>
      <c r="DA120" s="5"/>
      <c r="DB120" s="5"/>
      <c r="DC120" s="5"/>
      <c r="DD120" s="5"/>
      <c r="DE120" s="5"/>
      <c r="DF120" s="5"/>
      <c r="DG120" s="5"/>
      <c r="DH120" s="5"/>
      <c r="DI120" s="5"/>
      <c r="DJ120" s="5"/>
      <c r="DK120" s="5"/>
      <c r="DL120" s="5"/>
      <c r="DM120" s="5"/>
      <c r="DN120" s="5"/>
      <c r="DO120" s="5"/>
      <c r="DP120" s="5"/>
      <c r="DQ120" s="5"/>
      <c r="DR120" s="5"/>
      <c r="DS120" s="5"/>
      <c r="DT120" s="5"/>
      <c r="DU120" s="5"/>
      <c r="DV120" s="5"/>
      <c r="DW120" s="5"/>
      <c r="DX120" s="5"/>
      <c r="DY120" s="5"/>
      <c r="DZ120" s="5"/>
      <c r="EA120" s="5"/>
      <c r="EB120" s="5"/>
      <c r="EC120" s="5"/>
      <c r="ED120" s="5"/>
      <c r="EE120" s="5"/>
      <c r="EF120" s="5"/>
      <c r="EG120" s="5"/>
      <c r="EH120" s="5"/>
      <c r="EI120" s="5"/>
      <c r="EJ120" s="5"/>
      <c r="EK120" s="5"/>
      <c r="EL120" s="5"/>
      <c r="EM120" s="5"/>
      <c r="EN120" s="5"/>
      <c r="EO120" s="5"/>
      <c r="EP120" s="5"/>
      <c r="EQ120" s="5"/>
      <c r="ER120" s="5"/>
      <c r="ES120" s="5"/>
      <c r="ET120" s="5"/>
      <c r="EU120" s="5"/>
      <c r="EV120" s="5"/>
      <c r="EW120" s="5"/>
      <c r="EX120" s="5"/>
      <c r="EY120" s="5"/>
      <c r="EZ120" s="5"/>
      <c r="FA120" s="5"/>
      <c r="FB120" s="5"/>
      <c r="FC120" s="5"/>
      <c r="FD120" s="5"/>
      <c r="FE120" s="5"/>
      <c r="FF120" s="5"/>
      <c r="FG120" s="5"/>
      <c r="FH120" s="5"/>
      <c r="FI120" s="5"/>
      <c r="FJ120" s="5"/>
      <c r="FK120" s="5"/>
      <c r="FL120" s="5"/>
      <c r="FM120" s="5"/>
      <c r="FN120" s="5"/>
      <c r="FO120" s="5"/>
      <c r="FP120" s="5"/>
      <c r="FQ120" s="5"/>
    </row>
    <row r="121" spans="1:173" ht="16" thickBot="1" x14ac:dyDescent="0.25">
      <c r="A121" s="8" t="s">
        <v>110</v>
      </c>
      <c r="B121" s="37"/>
      <c r="C121" s="7">
        <f>SUM(D121:AR121)</f>
        <v>-1363193.8399999996</v>
      </c>
      <c r="D121" s="7"/>
      <c r="E121" s="7">
        <f t="shared" ref="E121:Y121" si="16">E21-E119</f>
        <v>-9000</v>
      </c>
      <c r="F121" s="7">
        <f t="shared" si="16"/>
        <v>-3200</v>
      </c>
      <c r="G121" s="7">
        <f t="shared" si="16"/>
        <v>-1100</v>
      </c>
      <c r="H121" s="7">
        <f t="shared" si="16"/>
        <v>-4083</v>
      </c>
      <c r="I121" s="7">
        <f t="shared" si="16"/>
        <v>0</v>
      </c>
      <c r="J121" s="7">
        <f t="shared" si="16"/>
        <v>-15771.880000000005</v>
      </c>
      <c r="K121" s="7">
        <f t="shared" si="16"/>
        <v>0</v>
      </c>
      <c r="L121" s="7">
        <f t="shared" si="16"/>
        <v>-4500</v>
      </c>
      <c r="M121" s="7">
        <f t="shared" si="16"/>
        <v>14000</v>
      </c>
      <c r="N121" s="7">
        <f t="shared" si="16"/>
        <v>0</v>
      </c>
      <c r="O121" s="7">
        <f t="shared" si="16"/>
        <v>0</v>
      </c>
      <c r="P121" s="7">
        <f t="shared" si="16"/>
        <v>-84435</v>
      </c>
      <c r="Q121" s="7">
        <f t="shared" si="16"/>
        <v>-122361.16999999993</v>
      </c>
      <c r="R121" s="7">
        <f t="shared" si="16"/>
        <v>106000</v>
      </c>
      <c r="S121" s="7">
        <f t="shared" si="16"/>
        <v>550</v>
      </c>
      <c r="T121" s="7">
        <f t="shared" si="16"/>
        <v>-700</v>
      </c>
      <c r="U121" s="7">
        <f t="shared" si="16"/>
        <v>0</v>
      </c>
      <c r="V121" s="7">
        <f t="shared" si="16"/>
        <v>0</v>
      </c>
      <c r="W121" s="7">
        <f t="shared" si="16"/>
        <v>21500</v>
      </c>
      <c r="X121" s="7">
        <f t="shared" si="16"/>
        <v>-1100</v>
      </c>
      <c r="Y121" s="7">
        <f t="shared" si="16"/>
        <v>-86000</v>
      </c>
      <c r="Z121" s="7">
        <f>Z21-Z115</f>
        <v>-1700</v>
      </c>
      <c r="AA121" s="7">
        <f>AA21-AA115</f>
        <v>-890000</v>
      </c>
      <c r="AB121" s="7">
        <f t="shared" ref="AB121:AR121" si="17">AB21-AB119</f>
        <v>1233.6000000000058</v>
      </c>
      <c r="AC121" s="7">
        <f t="shared" si="17"/>
        <v>-13500</v>
      </c>
      <c r="AD121" s="7">
        <f t="shared" si="17"/>
        <v>-59250</v>
      </c>
      <c r="AE121" s="7">
        <f t="shared" si="17"/>
        <v>-5750</v>
      </c>
      <c r="AF121" s="7">
        <f t="shared" si="17"/>
        <v>0</v>
      </c>
      <c r="AG121" s="7">
        <f t="shared" si="17"/>
        <v>10000</v>
      </c>
      <c r="AH121" s="7">
        <f t="shared" si="17"/>
        <v>1000</v>
      </c>
      <c r="AI121" s="7">
        <f t="shared" si="17"/>
        <v>800</v>
      </c>
      <c r="AJ121" s="7">
        <f t="shared" si="17"/>
        <v>-247800</v>
      </c>
      <c r="AK121" s="7">
        <f t="shared" si="17"/>
        <v>1493.75</v>
      </c>
      <c r="AL121" s="7">
        <f t="shared" si="17"/>
        <v>-15750</v>
      </c>
      <c r="AM121" s="7">
        <f t="shared" si="17"/>
        <v>200</v>
      </c>
      <c r="AN121" s="7">
        <f t="shared" si="17"/>
        <v>62522.390000000014</v>
      </c>
      <c r="AO121" s="7">
        <f t="shared" si="17"/>
        <v>1000</v>
      </c>
      <c r="AP121" s="7">
        <f t="shared" si="17"/>
        <v>-6180</v>
      </c>
      <c r="AQ121" s="7">
        <f t="shared" si="17"/>
        <v>0</v>
      </c>
      <c r="AR121" s="35">
        <f t="shared" si="17"/>
        <v>-11312.530000000028</v>
      </c>
      <c r="AS121" s="4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/>
      <c r="BW121" s="5"/>
      <c r="BX121" s="5"/>
      <c r="BY121" s="5"/>
      <c r="BZ121" s="5"/>
      <c r="CA121" s="5"/>
      <c r="CB121" s="5"/>
      <c r="CC121" s="5"/>
      <c r="CD121" s="5"/>
      <c r="CE121" s="5"/>
      <c r="CF121" s="5"/>
      <c r="CG121" s="5"/>
      <c r="CH121" s="5"/>
      <c r="CI121" s="5"/>
      <c r="CJ121" s="5"/>
      <c r="CK121" s="5"/>
      <c r="CL121" s="5"/>
      <c r="CM121" s="5"/>
      <c r="CN121" s="5"/>
      <c r="CO121" s="5"/>
      <c r="CP121" s="5"/>
      <c r="CQ121" s="5"/>
      <c r="CR121" s="5"/>
      <c r="CS121" s="5"/>
      <c r="CT121" s="5"/>
      <c r="CU121" s="5"/>
      <c r="CV121" s="5"/>
      <c r="CW121" s="5"/>
      <c r="CX121" s="5"/>
      <c r="CY121" s="5"/>
      <c r="CZ121" s="5"/>
      <c r="DA121" s="5"/>
      <c r="DB121" s="5"/>
      <c r="DC121" s="5"/>
      <c r="DD121" s="5"/>
      <c r="DE121" s="5"/>
      <c r="DF121" s="5"/>
      <c r="DG121" s="5"/>
      <c r="DH121" s="5"/>
      <c r="DI121" s="5"/>
      <c r="DJ121" s="5"/>
      <c r="DK121" s="5"/>
      <c r="DL121" s="5"/>
      <c r="DM121" s="5"/>
      <c r="DN121" s="5"/>
      <c r="DO121" s="5"/>
      <c r="DP121" s="5"/>
      <c r="DQ121" s="5"/>
      <c r="DR121" s="5"/>
      <c r="DS121" s="5"/>
      <c r="DT121" s="5"/>
      <c r="DU121" s="5"/>
      <c r="DV121" s="5"/>
      <c r="DW121" s="5"/>
      <c r="DX121" s="5"/>
      <c r="DY121" s="5"/>
      <c r="DZ121" s="5"/>
      <c r="EA121" s="5"/>
      <c r="EB121" s="5"/>
      <c r="EC121" s="5"/>
      <c r="ED121" s="5"/>
      <c r="EE121" s="5"/>
      <c r="EF121" s="5"/>
      <c r="EG121" s="5"/>
      <c r="EH121" s="5"/>
      <c r="EI121" s="5"/>
      <c r="EJ121" s="5"/>
      <c r="EK121" s="5"/>
      <c r="EL121" s="5"/>
      <c r="EM121" s="5"/>
      <c r="EN121" s="5"/>
      <c r="EO121" s="5"/>
      <c r="EP121" s="5"/>
      <c r="EQ121" s="5"/>
      <c r="ER121" s="5"/>
      <c r="ES121" s="5"/>
      <c r="ET121" s="5"/>
      <c r="EU121" s="5"/>
      <c r="EV121" s="5"/>
      <c r="EW121" s="5"/>
      <c r="EX121" s="5"/>
      <c r="EY121" s="5"/>
      <c r="EZ121" s="5"/>
      <c r="FA121" s="5"/>
      <c r="FB121" s="5"/>
      <c r="FC121" s="5"/>
      <c r="FD121" s="5"/>
      <c r="FE121" s="5"/>
      <c r="FF121" s="5"/>
      <c r="FG121" s="5"/>
      <c r="FH121" s="5"/>
      <c r="FI121" s="5"/>
      <c r="FJ121" s="5"/>
      <c r="FK121" s="5"/>
      <c r="FL121" s="5"/>
      <c r="FM121" s="5"/>
      <c r="FN121" s="5"/>
      <c r="FO121" s="5"/>
      <c r="FP121" s="5"/>
      <c r="FQ121" s="5"/>
    </row>
    <row r="122" spans="1:173" x14ac:dyDescent="0.2"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/>
      <c r="CD122" s="5"/>
      <c r="CE122" s="5"/>
      <c r="CF122" s="5"/>
      <c r="CG122" s="5"/>
      <c r="CH122" s="5"/>
      <c r="CI122" s="5"/>
      <c r="CJ122" s="5"/>
      <c r="CK122" s="5"/>
      <c r="CL122" s="5"/>
      <c r="CM122" s="5"/>
      <c r="CN122" s="5"/>
      <c r="CO122" s="5"/>
      <c r="CP122" s="5"/>
      <c r="CQ122" s="5"/>
      <c r="CR122" s="5"/>
      <c r="CS122" s="5"/>
      <c r="CT122" s="5"/>
      <c r="CU122" s="5"/>
      <c r="CV122" s="5"/>
      <c r="CW122" s="5"/>
      <c r="CX122" s="5"/>
      <c r="CY122" s="5"/>
      <c r="CZ122" s="5"/>
      <c r="DA122" s="5"/>
      <c r="DB122" s="5"/>
      <c r="DC122" s="5"/>
      <c r="DD122" s="5"/>
      <c r="DE122" s="5"/>
      <c r="DF122" s="5"/>
      <c r="DG122" s="5"/>
      <c r="DH122" s="5"/>
      <c r="DI122" s="5"/>
      <c r="DJ122" s="5"/>
      <c r="DK122" s="5"/>
      <c r="DL122" s="5"/>
      <c r="DM122" s="5"/>
      <c r="DN122" s="5"/>
      <c r="DO122" s="5"/>
      <c r="DP122" s="5"/>
      <c r="DQ122" s="5"/>
      <c r="DR122" s="5"/>
      <c r="DS122" s="5"/>
      <c r="DT122" s="5"/>
      <c r="DU122" s="5"/>
      <c r="DV122" s="5"/>
      <c r="DW122" s="5"/>
      <c r="DX122" s="5"/>
      <c r="DY122" s="5"/>
      <c r="DZ122" s="5"/>
      <c r="EA122" s="5"/>
      <c r="EB122" s="5"/>
      <c r="EC122" s="5"/>
      <c r="ED122" s="5"/>
      <c r="EE122" s="5"/>
      <c r="EF122" s="5"/>
      <c r="EG122" s="5"/>
      <c r="EH122" s="5"/>
      <c r="EI122" s="5"/>
      <c r="EJ122" s="5"/>
      <c r="EK122" s="5"/>
      <c r="EL122" s="5"/>
      <c r="EM122" s="5"/>
      <c r="EN122" s="5"/>
      <c r="EO122" s="5"/>
      <c r="EP122" s="5"/>
      <c r="EQ122" s="5"/>
      <c r="ER122" s="5"/>
      <c r="ES122" s="5"/>
      <c r="ET122" s="5"/>
      <c r="EU122" s="5"/>
      <c r="EV122" s="5"/>
      <c r="EW122" s="5"/>
      <c r="EX122" s="5"/>
      <c r="EY122" s="5"/>
      <c r="EZ122" s="5"/>
      <c r="FA122" s="5"/>
      <c r="FB122" s="5"/>
      <c r="FC122" s="5"/>
      <c r="FD122" s="5"/>
      <c r="FE122" s="5"/>
      <c r="FF122" s="5"/>
      <c r="FG122" s="5"/>
      <c r="FH122" s="5"/>
      <c r="FI122" s="5"/>
      <c r="FJ122" s="5"/>
      <c r="FK122" s="5"/>
      <c r="FL122" s="5"/>
      <c r="FM122" s="5"/>
      <c r="FN122" s="5"/>
      <c r="FO122" s="5"/>
      <c r="FP122" s="5"/>
      <c r="FQ122" s="5"/>
    </row>
    <row r="123" spans="1:173" x14ac:dyDescent="0.2"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5"/>
      <c r="BS123" s="5"/>
      <c r="BT123" s="5"/>
      <c r="BU123" s="5"/>
      <c r="BV123" s="5"/>
      <c r="BW123" s="5"/>
      <c r="BX123" s="5"/>
      <c r="BY123" s="5"/>
      <c r="BZ123" s="5"/>
      <c r="CA123" s="5"/>
      <c r="CB123" s="5"/>
      <c r="CC123" s="5"/>
      <c r="CD123" s="5"/>
      <c r="CE123" s="5"/>
      <c r="CF123" s="5"/>
      <c r="CG123" s="5"/>
      <c r="CH123" s="5"/>
      <c r="CI123" s="5"/>
      <c r="CJ123" s="5"/>
      <c r="CK123" s="5"/>
      <c r="CL123" s="5"/>
      <c r="CM123" s="5"/>
      <c r="CN123" s="5"/>
      <c r="CO123" s="5"/>
      <c r="CP123" s="5"/>
      <c r="CQ123" s="5"/>
      <c r="CR123" s="5"/>
      <c r="CS123" s="5"/>
      <c r="CT123" s="5"/>
      <c r="CU123" s="5"/>
      <c r="CV123" s="5"/>
      <c r="CW123" s="5"/>
      <c r="CX123" s="5"/>
      <c r="CY123" s="5"/>
      <c r="CZ123" s="5"/>
      <c r="DA123" s="5"/>
      <c r="DB123" s="5"/>
      <c r="DC123" s="5"/>
      <c r="DD123" s="5"/>
      <c r="DE123" s="5"/>
      <c r="DF123" s="5"/>
      <c r="DG123" s="5"/>
      <c r="DH123" s="5"/>
      <c r="DI123" s="5"/>
      <c r="DJ123" s="5"/>
      <c r="DK123" s="5"/>
      <c r="DL123" s="5"/>
      <c r="DM123" s="5"/>
      <c r="DN123" s="5"/>
      <c r="DO123" s="5"/>
      <c r="DP123" s="5"/>
      <c r="DQ123" s="5"/>
      <c r="DR123" s="5"/>
      <c r="DS123" s="5"/>
      <c r="DT123" s="5"/>
      <c r="DU123" s="5"/>
      <c r="DV123" s="5"/>
      <c r="DW123" s="5"/>
      <c r="DX123" s="5"/>
      <c r="DY123" s="5"/>
      <c r="DZ123" s="5"/>
      <c r="EA123" s="5"/>
      <c r="EB123" s="5"/>
      <c r="EC123" s="5"/>
      <c r="ED123" s="5"/>
      <c r="EE123" s="5"/>
      <c r="EF123" s="5"/>
      <c r="EG123" s="5"/>
      <c r="EH123" s="5"/>
      <c r="EI123" s="5"/>
      <c r="EJ123" s="5"/>
      <c r="EK123" s="5"/>
      <c r="EL123" s="5"/>
      <c r="EM123" s="5"/>
      <c r="EN123" s="5"/>
      <c r="EO123" s="5"/>
      <c r="EP123" s="5"/>
      <c r="EQ123" s="5"/>
      <c r="ER123" s="5"/>
      <c r="ES123" s="5"/>
      <c r="ET123" s="5"/>
      <c r="EU123" s="5"/>
      <c r="EV123" s="5"/>
      <c r="EW123" s="5"/>
      <c r="EX123" s="5"/>
      <c r="EY123" s="5"/>
      <c r="EZ123" s="5"/>
      <c r="FA123" s="5"/>
      <c r="FB123" s="5"/>
      <c r="FC123" s="5"/>
      <c r="FD123" s="5"/>
      <c r="FE123" s="5"/>
      <c r="FF123" s="5"/>
      <c r="FG123" s="5"/>
      <c r="FH123" s="5"/>
      <c r="FI123" s="5"/>
      <c r="FJ123" s="5"/>
      <c r="FK123" s="5"/>
      <c r="FL123" s="5"/>
      <c r="FM123" s="5"/>
      <c r="FN123" s="5"/>
      <c r="FO123" s="5"/>
      <c r="FP123" s="5"/>
      <c r="FQ123" s="5"/>
    </row>
    <row r="124" spans="1:173" x14ac:dyDescent="0.2"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/>
      <c r="BV124" s="5"/>
      <c r="BW124" s="5"/>
      <c r="BX124" s="5"/>
      <c r="BY124" s="5"/>
      <c r="BZ124" s="5"/>
      <c r="CA124" s="5"/>
      <c r="CB124" s="5"/>
      <c r="CC124" s="5"/>
      <c r="CD124" s="5"/>
      <c r="CE124" s="5"/>
      <c r="CF124" s="5"/>
      <c r="CG124" s="5"/>
      <c r="CH124" s="5"/>
      <c r="CI124" s="5"/>
      <c r="CJ124" s="5"/>
      <c r="CK124" s="5"/>
      <c r="CL124" s="5"/>
      <c r="CM124" s="5"/>
      <c r="CN124" s="5"/>
      <c r="CO124" s="5"/>
      <c r="CP124" s="5"/>
      <c r="CQ124" s="5"/>
      <c r="CR124" s="5"/>
      <c r="CS124" s="5"/>
      <c r="CT124" s="5"/>
      <c r="CU124" s="5"/>
      <c r="CV124" s="5"/>
      <c r="CW124" s="5"/>
      <c r="CX124" s="5"/>
      <c r="CY124" s="5"/>
      <c r="CZ124" s="5"/>
      <c r="DA124" s="5"/>
      <c r="DB124" s="5"/>
      <c r="DC124" s="5"/>
      <c r="DD124" s="5"/>
      <c r="DE124" s="5"/>
      <c r="DF124" s="5"/>
      <c r="DG124" s="5"/>
      <c r="DH124" s="5"/>
      <c r="DI124" s="5"/>
      <c r="DJ124" s="5"/>
      <c r="DK124" s="5"/>
      <c r="DL124" s="5"/>
      <c r="DM124" s="5"/>
      <c r="DN124" s="5"/>
      <c r="DO124" s="5"/>
      <c r="DP124" s="5"/>
      <c r="DQ124" s="5"/>
      <c r="DR124" s="5"/>
      <c r="DS124" s="5"/>
      <c r="DT124" s="5"/>
      <c r="DU124" s="5"/>
      <c r="DV124" s="5"/>
      <c r="DW124" s="5"/>
      <c r="DX124" s="5"/>
      <c r="DY124" s="5"/>
      <c r="DZ124" s="5"/>
      <c r="EA124" s="5"/>
      <c r="EB124" s="5"/>
      <c r="EC124" s="5"/>
      <c r="ED124" s="5"/>
      <c r="EE124" s="5"/>
      <c r="EF124" s="5"/>
      <c r="EG124" s="5"/>
      <c r="EH124" s="5"/>
      <c r="EI124" s="5"/>
      <c r="EJ124" s="5"/>
      <c r="EK124" s="5"/>
      <c r="EL124" s="5"/>
      <c r="EM124" s="5"/>
      <c r="EN124" s="5"/>
      <c r="EO124" s="5"/>
      <c r="EP124" s="5"/>
      <c r="EQ124" s="5"/>
      <c r="ER124" s="5"/>
      <c r="ES124" s="5"/>
      <c r="ET124" s="5"/>
      <c r="EU124" s="5"/>
      <c r="EV124" s="5"/>
      <c r="EW124" s="5"/>
      <c r="EX124" s="5"/>
      <c r="EY124" s="5"/>
      <c r="EZ124" s="5"/>
      <c r="FA124" s="5"/>
      <c r="FB124" s="5"/>
      <c r="FC124" s="5"/>
      <c r="FD124" s="5"/>
      <c r="FE124" s="5"/>
      <c r="FF124" s="5"/>
      <c r="FG124" s="5"/>
      <c r="FH124" s="5"/>
      <c r="FI124" s="5"/>
      <c r="FJ124" s="5"/>
      <c r="FK124" s="5"/>
      <c r="FL124" s="5"/>
      <c r="FM124" s="5"/>
      <c r="FN124" s="5"/>
      <c r="FO124" s="5"/>
      <c r="FP124" s="5"/>
      <c r="FQ124" s="5"/>
    </row>
    <row r="125" spans="1:173" x14ac:dyDescent="0.2"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  <c r="BR125" s="5"/>
      <c r="BS125" s="5"/>
      <c r="BT125" s="5"/>
      <c r="BU125" s="5"/>
      <c r="BV125" s="5"/>
      <c r="BW125" s="5"/>
      <c r="BX125" s="5"/>
      <c r="BY125" s="5"/>
      <c r="BZ125" s="5"/>
      <c r="CA125" s="5"/>
      <c r="CB125" s="5"/>
      <c r="CC125" s="5"/>
      <c r="CD125" s="5"/>
      <c r="CE125" s="5"/>
      <c r="CF125" s="5"/>
      <c r="CG125" s="5"/>
      <c r="CH125" s="5"/>
      <c r="CI125" s="5"/>
      <c r="CJ125" s="5"/>
      <c r="CK125" s="5"/>
      <c r="CL125" s="5"/>
      <c r="CM125" s="5"/>
      <c r="CN125" s="5"/>
      <c r="CO125" s="5"/>
      <c r="CP125" s="5"/>
      <c r="CQ125" s="5"/>
      <c r="CR125" s="5"/>
      <c r="CS125" s="5"/>
      <c r="CT125" s="5"/>
      <c r="CU125" s="5"/>
      <c r="CV125" s="5"/>
      <c r="CW125" s="5"/>
      <c r="CX125" s="5"/>
      <c r="CY125" s="5"/>
      <c r="CZ125" s="5"/>
      <c r="DA125" s="5"/>
      <c r="DB125" s="5"/>
      <c r="DC125" s="5"/>
      <c r="DD125" s="5"/>
      <c r="DE125" s="5"/>
      <c r="DF125" s="5"/>
      <c r="DG125" s="5"/>
      <c r="DH125" s="5"/>
      <c r="DI125" s="5"/>
      <c r="DJ125" s="5"/>
      <c r="DK125" s="5"/>
      <c r="DL125" s="5"/>
      <c r="DM125" s="5"/>
      <c r="DN125" s="5"/>
      <c r="DO125" s="5"/>
      <c r="DP125" s="5"/>
      <c r="DQ125" s="5"/>
      <c r="DR125" s="5"/>
      <c r="DS125" s="5"/>
      <c r="DT125" s="5"/>
      <c r="DU125" s="5"/>
      <c r="DV125" s="5"/>
      <c r="DW125" s="5"/>
      <c r="DX125" s="5"/>
      <c r="DY125" s="5"/>
      <c r="DZ125" s="5"/>
      <c r="EA125" s="5"/>
      <c r="EB125" s="5"/>
      <c r="EC125" s="5"/>
      <c r="ED125" s="5"/>
      <c r="EE125" s="5"/>
      <c r="EF125" s="5"/>
      <c r="EG125" s="5"/>
      <c r="EH125" s="5"/>
      <c r="EI125" s="5"/>
      <c r="EJ125" s="5"/>
      <c r="EK125" s="5"/>
      <c r="EL125" s="5"/>
      <c r="EM125" s="5"/>
      <c r="EN125" s="5"/>
      <c r="EO125" s="5"/>
      <c r="EP125" s="5"/>
      <c r="EQ125" s="5"/>
      <c r="ER125" s="5"/>
      <c r="ES125" s="5"/>
      <c r="ET125" s="5"/>
      <c r="EU125" s="5"/>
      <c r="EV125" s="5"/>
      <c r="EW125" s="5"/>
      <c r="EX125" s="5"/>
      <c r="EY125" s="5"/>
      <c r="EZ125" s="5"/>
      <c r="FA125" s="5"/>
      <c r="FB125" s="5"/>
      <c r="FC125" s="5"/>
      <c r="FD125" s="5"/>
      <c r="FE125" s="5"/>
      <c r="FF125" s="5"/>
      <c r="FG125" s="5"/>
      <c r="FH125" s="5"/>
      <c r="FI125" s="5"/>
      <c r="FJ125" s="5"/>
      <c r="FK125" s="5"/>
      <c r="FL125" s="5"/>
      <c r="FM125" s="5"/>
      <c r="FN125" s="5"/>
      <c r="FO125" s="5"/>
      <c r="FP125" s="5"/>
      <c r="FQ125" s="5"/>
    </row>
    <row r="126" spans="1:173" x14ac:dyDescent="0.2"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5"/>
      <c r="BZ126" s="5"/>
      <c r="CA126" s="5"/>
      <c r="CB126" s="5"/>
      <c r="CC126" s="5"/>
      <c r="CD126" s="5"/>
      <c r="CE126" s="5"/>
      <c r="CF126" s="5"/>
      <c r="CG126" s="5"/>
      <c r="CH126" s="5"/>
      <c r="CI126" s="5"/>
      <c r="CJ126" s="5"/>
      <c r="CK126" s="5"/>
      <c r="CL126" s="5"/>
      <c r="CM126" s="5"/>
      <c r="CN126" s="5"/>
      <c r="CO126" s="5"/>
      <c r="CP126" s="5"/>
      <c r="CQ126" s="5"/>
      <c r="CR126" s="5"/>
      <c r="CS126" s="5"/>
      <c r="CT126" s="5"/>
      <c r="CU126" s="5"/>
      <c r="CV126" s="5"/>
      <c r="CW126" s="5"/>
      <c r="CX126" s="5"/>
      <c r="CY126" s="5"/>
      <c r="CZ126" s="5"/>
      <c r="DA126" s="5"/>
      <c r="DB126" s="5"/>
      <c r="DC126" s="5"/>
      <c r="DD126" s="5"/>
      <c r="DE126" s="5"/>
      <c r="DF126" s="5"/>
      <c r="DG126" s="5"/>
      <c r="DH126" s="5"/>
      <c r="DI126" s="5"/>
      <c r="DJ126" s="5"/>
      <c r="DK126" s="5"/>
      <c r="DL126" s="5"/>
      <c r="DM126" s="5"/>
      <c r="DN126" s="5"/>
      <c r="DO126" s="5"/>
      <c r="DP126" s="5"/>
      <c r="DQ126" s="5"/>
      <c r="DR126" s="5"/>
      <c r="DS126" s="5"/>
      <c r="DT126" s="5"/>
      <c r="DU126" s="5"/>
      <c r="DV126" s="5"/>
      <c r="DW126" s="5"/>
      <c r="DX126" s="5"/>
      <c r="DY126" s="5"/>
      <c r="DZ126" s="5"/>
      <c r="EA126" s="5"/>
      <c r="EB126" s="5"/>
      <c r="EC126" s="5"/>
      <c r="ED126" s="5"/>
      <c r="EE126" s="5"/>
      <c r="EF126" s="5"/>
      <c r="EG126" s="5"/>
      <c r="EH126" s="5"/>
      <c r="EI126" s="5"/>
      <c r="EJ126" s="5"/>
      <c r="EK126" s="5"/>
      <c r="EL126" s="5"/>
      <c r="EM126" s="5"/>
      <c r="EN126" s="5"/>
      <c r="EO126" s="5"/>
      <c r="EP126" s="5"/>
      <c r="EQ126" s="5"/>
      <c r="ER126" s="5"/>
      <c r="ES126" s="5"/>
      <c r="ET126" s="5"/>
      <c r="EU126" s="5"/>
      <c r="EV126" s="5"/>
      <c r="EW126" s="5"/>
      <c r="EX126" s="5"/>
      <c r="EY126" s="5"/>
      <c r="EZ126" s="5"/>
      <c r="FA126" s="5"/>
      <c r="FB126" s="5"/>
      <c r="FC126" s="5"/>
      <c r="FD126" s="5"/>
      <c r="FE126" s="5"/>
      <c r="FF126" s="5"/>
      <c r="FG126" s="5"/>
      <c r="FH126" s="5"/>
      <c r="FI126" s="5"/>
      <c r="FJ126" s="5"/>
      <c r="FK126" s="5"/>
      <c r="FL126" s="5"/>
      <c r="FM126" s="5"/>
      <c r="FN126" s="5"/>
      <c r="FO126" s="5"/>
      <c r="FP126" s="5"/>
      <c r="FQ126" s="5"/>
    </row>
    <row r="127" spans="1:173" x14ac:dyDescent="0.2"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  <c r="BX127" s="5"/>
      <c r="BY127" s="5"/>
      <c r="BZ127" s="5"/>
      <c r="CA127" s="5"/>
      <c r="CB127" s="5"/>
      <c r="CC127" s="5"/>
      <c r="CD127" s="5"/>
      <c r="CE127" s="5"/>
      <c r="CF127" s="5"/>
      <c r="CG127" s="5"/>
      <c r="CH127" s="5"/>
      <c r="CI127" s="5"/>
      <c r="CJ127" s="5"/>
      <c r="CK127" s="5"/>
      <c r="CL127" s="5"/>
      <c r="CM127" s="5"/>
      <c r="CN127" s="5"/>
      <c r="CO127" s="5"/>
      <c r="CP127" s="5"/>
      <c r="CQ127" s="5"/>
      <c r="CR127" s="5"/>
      <c r="CS127" s="5"/>
      <c r="CT127" s="5"/>
      <c r="CU127" s="5"/>
      <c r="CV127" s="5"/>
      <c r="CW127" s="5"/>
      <c r="CX127" s="5"/>
      <c r="CY127" s="5"/>
      <c r="CZ127" s="5"/>
      <c r="DA127" s="5"/>
      <c r="DB127" s="5"/>
      <c r="DC127" s="5"/>
      <c r="DD127" s="5"/>
      <c r="DE127" s="5"/>
      <c r="DF127" s="5"/>
      <c r="DG127" s="5"/>
      <c r="DH127" s="5"/>
      <c r="DI127" s="5"/>
      <c r="DJ127" s="5"/>
      <c r="DK127" s="5"/>
      <c r="DL127" s="5"/>
      <c r="DM127" s="5"/>
      <c r="DN127" s="5"/>
      <c r="DO127" s="5"/>
      <c r="DP127" s="5"/>
      <c r="DQ127" s="5"/>
      <c r="DR127" s="5"/>
      <c r="DS127" s="5"/>
      <c r="DT127" s="5"/>
      <c r="DU127" s="5"/>
      <c r="DV127" s="5"/>
      <c r="DW127" s="5"/>
      <c r="DX127" s="5"/>
      <c r="DY127" s="5"/>
      <c r="DZ127" s="5"/>
      <c r="EA127" s="5"/>
      <c r="EB127" s="5"/>
      <c r="EC127" s="5"/>
      <c r="ED127" s="5"/>
      <c r="EE127" s="5"/>
      <c r="EF127" s="5"/>
      <c r="EG127" s="5"/>
      <c r="EH127" s="5"/>
      <c r="EI127" s="5"/>
      <c r="EJ127" s="5"/>
      <c r="EK127" s="5"/>
      <c r="EL127" s="5"/>
      <c r="EM127" s="5"/>
      <c r="EN127" s="5"/>
      <c r="EO127" s="5"/>
      <c r="EP127" s="5"/>
      <c r="EQ127" s="5"/>
      <c r="ER127" s="5"/>
      <c r="ES127" s="5"/>
      <c r="ET127" s="5"/>
      <c r="EU127" s="5"/>
      <c r="EV127" s="5"/>
      <c r="EW127" s="5"/>
      <c r="EX127" s="5"/>
      <c r="EY127" s="5"/>
      <c r="EZ127" s="5"/>
      <c r="FA127" s="5"/>
      <c r="FB127" s="5"/>
      <c r="FC127" s="5"/>
      <c r="FD127" s="5"/>
      <c r="FE127" s="5"/>
      <c r="FF127" s="5"/>
      <c r="FG127" s="5"/>
      <c r="FH127" s="5"/>
      <c r="FI127" s="5"/>
      <c r="FJ127" s="5"/>
      <c r="FK127" s="5"/>
      <c r="FL127" s="5"/>
      <c r="FM127" s="5"/>
      <c r="FN127" s="5"/>
      <c r="FO127" s="5"/>
      <c r="FP127" s="5"/>
      <c r="FQ127" s="5"/>
    </row>
    <row r="128" spans="1:173" x14ac:dyDescent="0.2"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  <c r="BR128" s="5"/>
      <c r="BS128" s="5"/>
      <c r="BT128" s="5"/>
      <c r="BU128" s="5"/>
      <c r="BV128" s="5"/>
      <c r="BW128" s="5"/>
      <c r="BX128" s="5"/>
      <c r="BY128" s="5"/>
      <c r="BZ128" s="5"/>
      <c r="CA128" s="5"/>
      <c r="CB128" s="5"/>
      <c r="CC128" s="5"/>
      <c r="CD128" s="5"/>
      <c r="CE128" s="5"/>
      <c r="CF128" s="5"/>
      <c r="CG128" s="5"/>
      <c r="CH128" s="5"/>
      <c r="CI128" s="5"/>
      <c r="CJ128" s="5"/>
      <c r="CK128" s="5"/>
      <c r="CL128" s="5"/>
      <c r="CM128" s="5"/>
      <c r="CN128" s="5"/>
      <c r="CO128" s="5"/>
      <c r="CP128" s="5"/>
      <c r="CQ128" s="5"/>
      <c r="CR128" s="5"/>
      <c r="CS128" s="5"/>
      <c r="CT128" s="5"/>
      <c r="CU128" s="5"/>
      <c r="CV128" s="5"/>
      <c r="CW128" s="5"/>
      <c r="CX128" s="5"/>
      <c r="CY128" s="5"/>
      <c r="CZ128" s="5"/>
      <c r="DA128" s="5"/>
      <c r="DB128" s="5"/>
      <c r="DC128" s="5"/>
      <c r="DD128" s="5"/>
      <c r="DE128" s="5"/>
      <c r="DF128" s="5"/>
      <c r="DG128" s="5"/>
      <c r="DH128" s="5"/>
      <c r="DI128" s="5"/>
      <c r="DJ128" s="5"/>
      <c r="DK128" s="5"/>
      <c r="DL128" s="5"/>
      <c r="DM128" s="5"/>
      <c r="DN128" s="5"/>
      <c r="DO128" s="5"/>
      <c r="DP128" s="5"/>
      <c r="DQ128" s="5"/>
      <c r="DR128" s="5"/>
      <c r="DS128" s="5"/>
      <c r="DT128" s="5"/>
      <c r="DU128" s="5"/>
      <c r="DV128" s="5"/>
      <c r="DW128" s="5"/>
      <c r="DX128" s="5"/>
      <c r="DY128" s="5"/>
      <c r="DZ128" s="5"/>
      <c r="EA128" s="5"/>
      <c r="EB128" s="5"/>
      <c r="EC128" s="5"/>
      <c r="ED128" s="5"/>
      <c r="EE128" s="5"/>
      <c r="EF128" s="5"/>
      <c r="EG128" s="5"/>
      <c r="EH128" s="5"/>
      <c r="EI128" s="5"/>
      <c r="EJ128" s="5"/>
      <c r="EK128" s="5"/>
      <c r="EL128" s="5"/>
      <c r="EM128" s="5"/>
      <c r="EN128" s="5"/>
      <c r="EO128" s="5"/>
      <c r="EP128" s="5"/>
      <c r="EQ128" s="5"/>
      <c r="ER128" s="5"/>
      <c r="ES128" s="5"/>
      <c r="ET128" s="5"/>
      <c r="EU128" s="5"/>
      <c r="EV128" s="5"/>
      <c r="EW128" s="5"/>
      <c r="EX128" s="5"/>
      <c r="EY128" s="5"/>
      <c r="EZ128" s="5"/>
      <c r="FA128" s="5"/>
      <c r="FB128" s="5"/>
      <c r="FC128" s="5"/>
      <c r="FD128" s="5"/>
      <c r="FE128" s="5"/>
      <c r="FF128" s="5"/>
      <c r="FG128" s="5"/>
      <c r="FH128" s="5"/>
      <c r="FI128" s="5"/>
      <c r="FJ128" s="5"/>
      <c r="FK128" s="5"/>
      <c r="FL128" s="5"/>
      <c r="FM128" s="5"/>
      <c r="FN128" s="5"/>
      <c r="FO128" s="5"/>
      <c r="FP128" s="5"/>
      <c r="FQ128" s="5"/>
    </row>
    <row r="129" spans="3:173" x14ac:dyDescent="0.2"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  <c r="CC129" s="5"/>
      <c r="CD129" s="5"/>
      <c r="CE129" s="5"/>
      <c r="CF129" s="5"/>
      <c r="CG129" s="5"/>
      <c r="CH129" s="5"/>
      <c r="CI129" s="5"/>
      <c r="CJ129" s="5"/>
      <c r="CK129" s="5"/>
      <c r="CL129" s="5"/>
      <c r="CM129" s="5"/>
      <c r="CN129" s="5"/>
      <c r="CO129" s="5"/>
      <c r="CP129" s="5"/>
      <c r="CQ129" s="5"/>
      <c r="CR129" s="5"/>
      <c r="CS129" s="5"/>
      <c r="CT129" s="5"/>
      <c r="CU129" s="5"/>
      <c r="CV129" s="5"/>
      <c r="CW129" s="5"/>
      <c r="CX129" s="5"/>
      <c r="CY129" s="5"/>
      <c r="CZ129" s="5"/>
      <c r="DA129" s="5"/>
      <c r="DB129" s="5"/>
      <c r="DC129" s="5"/>
      <c r="DD129" s="5"/>
      <c r="DE129" s="5"/>
      <c r="DF129" s="5"/>
      <c r="DG129" s="5"/>
      <c r="DH129" s="5"/>
      <c r="DI129" s="5"/>
      <c r="DJ129" s="5"/>
      <c r="DK129" s="5"/>
      <c r="DL129" s="5"/>
      <c r="DM129" s="5"/>
      <c r="DN129" s="5"/>
      <c r="DO129" s="5"/>
      <c r="DP129" s="5"/>
      <c r="DQ129" s="5"/>
      <c r="DR129" s="5"/>
      <c r="DS129" s="5"/>
      <c r="DT129" s="5"/>
      <c r="DU129" s="5"/>
      <c r="DV129" s="5"/>
      <c r="DW129" s="5"/>
      <c r="DX129" s="5"/>
      <c r="DY129" s="5"/>
      <c r="DZ129" s="5"/>
      <c r="EA129" s="5"/>
      <c r="EB129" s="5"/>
      <c r="EC129" s="5"/>
      <c r="ED129" s="5"/>
      <c r="EE129" s="5"/>
      <c r="EF129" s="5"/>
      <c r="EG129" s="5"/>
      <c r="EH129" s="5"/>
      <c r="EI129" s="5"/>
      <c r="EJ129" s="5"/>
      <c r="EK129" s="5"/>
      <c r="EL129" s="5"/>
      <c r="EM129" s="5"/>
      <c r="EN129" s="5"/>
      <c r="EO129" s="5"/>
      <c r="EP129" s="5"/>
      <c r="EQ129" s="5"/>
      <c r="ER129" s="5"/>
      <c r="ES129" s="5"/>
      <c r="ET129" s="5"/>
      <c r="EU129" s="5"/>
      <c r="EV129" s="5"/>
      <c r="EW129" s="5"/>
      <c r="EX129" s="5"/>
      <c r="EY129" s="5"/>
      <c r="EZ129" s="5"/>
      <c r="FA129" s="5"/>
      <c r="FB129" s="5"/>
      <c r="FC129" s="5"/>
      <c r="FD129" s="5"/>
      <c r="FE129" s="5"/>
      <c r="FF129" s="5"/>
      <c r="FG129" s="5"/>
      <c r="FH129" s="5"/>
      <c r="FI129" s="5"/>
      <c r="FJ129" s="5"/>
      <c r="FK129" s="5"/>
      <c r="FL129" s="5"/>
      <c r="FM129" s="5"/>
      <c r="FN129" s="5"/>
      <c r="FO129" s="5"/>
      <c r="FP129" s="5"/>
      <c r="FQ129" s="5"/>
    </row>
    <row r="130" spans="3:173" x14ac:dyDescent="0.2"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  <c r="CC130" s="5"/>
      <c r="CD130" s="5"/>
      <c r="CE130" s="5"/>
      <c r="CF130" s="5"/>
      <c r="CG130" s="5"/>
      <c r="CH130" s="5"/>
      <c r="CI130" s="5"/>
      <c r="CJ130" s="5"/>
      <c r="CK130" s="5"/>
      <c r="CL130" s="5"/>
      <c r="CM130" s="5"/>
      <c r="CN130" s="5"/>
      <c r="CO130" s="5"/>
      <c r="CP130" s="5"/>
      <c r="CQ130" s="5"/>
      <c r="CR130" s="5"/>
      <c r="CS130" s="5"/>
      <c r="CT130" s="5"/>
      <c r="CU130" s="5"/>
      <c r="CV130" s="5"/>
      <c r="CW130" s="5"/>
      <c r="CX130" s="5"/>
      <c r="CY130" s="5"/>
      <c r="CZ130" s="5"/>
      <c r="DA130" s="5"/>
      <c r="DB130" s="5"/>
      <c r="DC130" s="5"/>
      <c r="DD130" s="5"/>
      <c r="DE130" s="5"/>
      <c r="DF130" s="5"/>
      <c r="DG130" s="5"/>
      <c r="DH130" s="5"/>
      <c r="DI130" s="5"/>
      <c r="DJ130" s="5"/>
      <c r="DK130" s="5"/>
      <c r="DL130" s="5"/>
      <c r="DM130" s="5"/>
      <c r="DN130" s="5"/>
      <c r="DO130" s="5"/>
      <c r="DP130" s="5"/>
      <c r="DQ130" s="5"/>
      <c r="DR130" s="5"/>
      <c r="DS130" s="5"/>
      <c r="DT130" s="5"/>
      <c r="DU130" s="5"/>
      <c r="DV130" s="5"/>
      <c r="DW130" s="5"/>
      <c r="DX130" s="5"/>
      <c r="DY130" s="5"/>
      <c r="DZ130" s="5"/>
      <c r="EA130" s="5"/>
      <c r="EB130" s="5"/>
      <c r="EC130" s="5"/>
      <c r="ED130" s="5"/>
      <c r="EE130" s="5"/>
      <c r="EF130" s="5"/>
      <c r="EG130" s="5"/>
      <c r="EH130" s="5"/>
      <c r="EI130" s="5"/>
      <c r="EJ130" s="5"/>
      <c r="EK130" s="5"/>
      <c r="EL130" s="5"/>
      <c r="EM130" s="5"/>
      <c r="EN130" s="5"/>
      <c r="EO130" s="5"/>
      <c r="EP130" s="5"/>
      <c r="EQ130" s="5"/>
      <c r="ER130" s="5"/>
      <c r="ES130" s="5"/>
      <c r="ET130" s="5"/>
      <c r="EU130" s="5"/>
      <c r="EV130" s="5"/>
      <c r="EW130" s="5"/>
      <c r="EX130" s="5"/>
      <c r="EY130" s="5"/>
      <c r="EZ130" s="5"/>
      <c r="FA130" s="5"/>
      <c r="FB130" s="5"/>
      <c r="FC130" s="5"/>
      <c r="FD130" s="5"/>
      <c r="FE130" s="5"/>
      <c r="FF130" s="5"/>
      <c r="FG130" s="5"/>
      <c r="FH130" s="5"/>
      <c r="FI130" s="5"/>
      <c r="FJ130" s="5"/>
      <c r="FK130" s="5"/>
      <c r="FL130" s="5"/>
      <c r="FM130" s="5"/>
      <c r="FN130" s="5"/>
      <c r="FO130" s="5"/>
      <c r="FP130" s="5"/>
      <c r="FQ130" s="5"/>
    </row>
    <row r="131" spans="3:173" x14ac:dyDescent="0.2"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  <c r="BW131" s="5"/>
      <c r="BX131" s="5"/>
      <c r="BY131" s="5"/>
      <c r="BZ131" s="5"/>
      <c r="CA131" s="5"/>
      <c r="CB131" s="5"/>
      <c r="CC131" s="5"/>
      <c r="CD131" s="5"/>
      <c r="CE131" s="5"/>
      <c r="CF131" s="5"/>
      <c r="CG131" s="5"/>
      <c r="CH131" s="5"/>
      <c r="CI131" s="5"/>
      <c r="CJ131" s="5"/>
      <c r="CK131" s="5"/>
      <c r="CL131" s="5"/>
      <c r="CM131" s="5"/>
      <c r="CN131" s="5"/>
      <c r="CO131" s="5"/>
      <c r="CP131" s="5"/>
      <c r="CQ131" s="5"/>
      <c r="CR131" s="5"/>
      <c r="CS131" s="5"/>
      <c r="CT131" s="5"/>
      <c r="CU131" s="5"/>
      <c r="CV131" s="5"/>
      <c r="CW131" s="5"/>
      <c r="CX131" s="5"/>
      <c r="CY131" s="5"/>
      <c r="CZ131" s="5"/>
      <c r="DA131" s="5"/>
      <c r="DB131" s="5"/>
      <c r="DC131" s="5"/>
      <c r="DD131" s="5"/>
      <c r="DE131" s="5"/>
      <c r="DF131" s="5"/>
      <c r="DG131" s="5"/>
      <c r="DH131" s="5"/>
      <c r="DI131" s="5"/>
      <c r="DJ131" s="5"/>
      <c r="DK131" s="5"/>
      <c r="DL131" s="5"/>
      <c r="DM131" s="5"/>
      <c r="DN131" s="5"/>
      <c r="DO131" s="5"/>
      <c r="DP131" s="5"/>
      <c r="DQ131" s="5"/>
      <c r="DR131" s="5"/>
      <c r="DS131" s="5"/>
      <c r="DT131" s="5"/>
      <c r="DU131" s="5"/>
      <c r="DV131" s="5"/>
      <c r="DW131" s="5"/>
      <c r="DX131" s="5"/>
      <c r="DY131" s="5"/>
      <c r="DZ131" s="5"/>
      <c r="EA131" s="5"/>
      <c r="EB131" s="5"/>
      <c r="EC131" s="5"/>
      <c r="ED131" s="5"/>
      <c r="EE131" s="5"/>
      <c r="EF131" s="5"/>
      <c r="EG131" s="5"/>
      <c r="EH131" s="5"/>
      <c r="EI131" s="5"/>
      <c r="EJ131" s="5"/>
      <c r="EK131" s="5"/>
      <c r="EL131" s="5"/>
      <c r="EM131" s="5"/>
      <c r="EN131" s="5"/>
      <c r="EO131" s="5"/>
      <c r="EP131" s="5"/>
      <c r="EQ131" s="5"/>
      <c r="ER131" s="5"/>
      <c r="ES131" s="5"/>
      <c r="ET131" s="5"/>
      <c r="EU131" s="5"/>
      <c r="EV131" s="5"/>
      <c r="EW131" s="5"/>
      <c r="EX131" s="5"/>
      <c r="EY131" s="5"/>
      <c r="EZ131" s="5"/>
      <c r="FA131" s="5"/>
      <c r="FB131" s="5"/>
      <c r="FC131" s="5"/>
      <c r="FD131" s="5"/>
      <c r="FE131" s="5"/>
      <c r="FF131" s="5"/>
      <c r="FG131" s="5"/>
      <c r="FH131" s="5"/>
      <c r="FI131" s="5"/>
      <c r="FJ131" s="5"/>
      <c r="FK131" s="5"/>
      <c r="FL131" s="5"/>
      <c r="FM131" s="5"/>
      <c r="FN131" s="5"/>
      <c r="FO131" s="5"/>
      <c r="FP131" s="5"/>
      <c r="FQ131" s="5"/>
    </row>
    <row r="132" spans="3:173" x14ac:dyDescent="0.2"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  <c r="CA132" s="5"/>
      <c r="CB132" s="5"/>
      <c r="CC132" s="5"/>
      <c r="CD132" s="5"/>
      <c r="CE132" s="5"/>
      <c r="CF132" s="5"/>
      <c r="CG132" s="5"/>
      <c r="CH132" s="5"/>
      <c r="CI132" s="5"/>
      <c r="CJ132" s="5"/>
      <c r="CK132" s="5"/>
      <c r="CL132" s="5"/>
      <c r="CM132" s="5"/>
      <c r="CN132" s="5"/>
      <c r="CO132" s="5"/>
      <c r="CP132" s="5"/>
      <c r="CQ132" s="5"/>
      <c r="CR132" s="5"/>
      <c r="CS132" s="5"/>
      <c r="CT132" s="5"/>
      <c r="CU132" s="5"/>
      <c r="CV132" s="5"/>
      <c r="CW132" s="5"/>
      <c r="CX132" s="5"/>
      <c r="CY132" s="5"/>
      <c r="CZ132" s="5"/>
      <c r="DA132" s="5"/>
      <c r="DB132" s="5"/>
      <c r="DC132" s="5"/>
      <c r="DD132" s="5"/>
      <c r="DE132" s="5"/>
      <c r="DF132" s="5"/>
      <c r="DG132" s="5"/>
      <c r="DH132" s="5"/>
      <c r="DI132" s="5"/>
      <c r="DJ132" s="5"/>
      <c r="DK132" s="5"/>
      <c r="DL132" s="5"/>
      <c r="DM132" s="5"/>
      <c r="DN132" s="5"/>
      <c r="DO132" s="5"/>
      <c r="DP132" s="5"/>
      <c r="DQ132" s="5"/>
      <c r="DR132" s="5"/>
      <c r="DS132" s="5"/>
      <c r="DT132" s="5"/>
      <c r="DU132" s="5"/>
      <c r="DV132" s="5"/>
      <c r="DW132" s="5"/>
      <c r="DX132" s="5"/>
      <c r="DY132" s="5"/>
      <c r="DZ132" s="5"/>
      <c r="EA132" s="5"/>
      <c r="EB132" s="5"/>
      <c r="EC132" s="5"/>
      <c r="ED132" s="5"/>
      <c r="EE132" s="5"/>
      <c r="EF132" s="5"/>
      <c r="EG132" s="5"/>
      <c r="EH132" s="5"/>
      <c r="EI132" s="5"/>
      <c r="EJ132" s="5"/>
      <c r="EK132" s="5"/>
      <c r="EL132" s="5"/>
      <c r="EM132" s="5"/>
      <c r="EN132" s="5"/>
      <c r="EO132" s="5"/>
      <c r="EP132" s="5"/>
      <c r="EQ132" s="5"/>
      <c r="ER132" s="5"/>
      <c r="ES132" s="5"/>
      <c r="ET132" s="5"/>
      <c r="EU132" s="5"/>
      <c r="EV132" s="5"/>
      <c r="EW132" s="5"/>
      <c r="EX132" s="5"/>
      <c r="EY132" s="5"/>
      <c r="EZ132" s="5"/>
      <c r="FA132" s="5"/>
      <c r="FB132" s="5"/>
      <c r="FC132" s="5"/>
      <c r="FD132" s="5"/>
      <c r="FE132" s="5"/>
      <c r="FF132" s="5"/>
      <c r="FG132" s="5"/>
      <c r="FH132" s="5"/>
      <c r="FI132" s="5"/>
      <c r="FJ132" s="5"/>
      <c r="FK132" s="5"/>
      <c r="FL132" s="5"/>
      <c r="FM132" s="5"/>
      <c r="FN132" s="5"/>
      <c r="FO132" s="5"/>
      <c r="FP132" s="5"/>
      <c r="FQ132" s="5"/>
    </row>
    <row r="133" spans="3:173" x14ac:dyDescent="0.2"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C133" s="5"/>
      <c r="CD133" s="5"/>
      <c r="CE133" s="5"/>
      <c r="CF133" s="5"/>
      <c r="CG133" s="5"/>
      <c r="CH133" s="5"/>
      <c r="CI133" s="5"/>
      <c r="CJ133" s="5"/>
      <c r="CK133" s="5"/>
      <c r="CL133" s="5"/>
      <c r="CM133" s="5"/>
      <c r="CN133" s="5"/>
      <c r="CO133" s="5"/>
      <c r="CP133" s="5"/>
      <c r="CQ133" s="5"/>
      <c r="CR133" s="5"/>
      <c r="CS133" s="5"/>
      <c r="CT133" s="5"/>
      <c r="CU133" s="5"/>
      <c r="CV133" s="5"/>
      <c r="CW133" s="5"/>
      <c r="CX133" s="5"/>
      <c r="CY133" s="5"/>
      <c r="CZ133" s="5"/>
      <c r="DA133" s="5"/>
      <c r="DB133" s="5"/>
      <c r="DC133" s="5"/>
      <c r="DD133" s="5"/>
      <c r="DE133" s="5"/>
      <c r="DF133" s="5"/>
      <c r="DG133" s="5"/>
      <c r="DH133" s="5"/>
      <c r="DI133" s="5"/>
      <c r="DJ133" s="5"/>
      <c r="DK133" s="5"/>
      <c r="DL133" s="5"/>
      <c r="DM133" s="5"/>
      <c r="DN133" s="5"/>
      <c r="DO133" s="5"/>
      <c r="DP133" s="5"/>
      <c r="DQ133" s="5"/>
      <c r="DR133" s="5"/>
      <c r="DS133" s="5"/>
      <c r="DT133" s="5"/>
      <c r="DU133" s="5"/>
      <c r="DV133" s="5"/>
      <c r="DW133" s="5"/>
      <c r="DX133" s="5"/>
      <c r="DY133" s="5"/>
      <c r="DZ133" s="5"/>
      <c r="EA133" s="5"/>
      <c r="EB133" s="5"/>
      <c r="EC133" s="5"/>
      <c r="ED133" s="5"/>
      <c r="EE133" s="5"/>
      <c r="EF133" s="5"/>
      <c r="EG133" s="5"/>
      <c r="EH133" s="5"/>
      <c r="EI133" s="5"/>
      <c r="EJ133" s="5"/>
      <c r="EK133" s="5"/>
      <c r="EL133" s="5"/>
      <c r="EM133" s="5"/>
      <c r="EN133" s="5"/>
      <c r="EO133" s="5"/>
      <c r="EP133" s="5"/>
      <c r="EQ133" s="5"/>
      <c r="ER133" s="5"/>
      <c r="ES133" s="5"/>
      <c r="ET133" s="5"/>
      <c r="EU133" s="5"/>
      <c r="EV133" s="5"/>
      <c r="EW133" s="5"/>
      <c r="EX133" s="5"/>
      <c r="EY133" s="5"/>
      <c r="EZ133" s="5"/>
      <c r="FA133" s="5"/>
      <c r="FB133" s="5"/>
      <c r="FC133" s="5"/>
      <c r="FD133" s="5"/>
      <c r="FE133" s="5"/>
      <c r="FF133" s="5"/>
      <c r="FG133" s="5"/>
      <c r="FH133" s="5"/>
      <c r="FI133" s="5"/>
      <c r="FJ133" s="5"/>
      <c r="FK133" s="5"/>
      <c r="FL133" s="5"/>
      <c r="FM133" s="5"/>
      <c r="FN133" s="5"/>
      <c r="FO133" s="5"/>
      <c r="FP133" s="5"/>
      <c r="FQ133" s="5"/>
    </row>
    <row r="134" spans="3:173" x14ac:dyDescent="0.2"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  <c r="CG134" s="5"/>
      <c r="CH134" s="5"/>
      <c r="CI134" s="5"/>
      <c r="CJ134" s="5"/>
      <c r="CK134" s="5"/>
      <c r="CL134" s="5"/>
      <c r="CM134" s="5"/>
      <c r="CN134" s="5"/>
      <c r="CO134" s="5"/>
      <c r="CP134" s="5"/>
      <c r="CQ134" s="5"/>
      <c r="CR134" s="5"/>
      <c r="CS134" s="5"/>
      <c r="CT134" s="5"/>
      <c r="CU134" s="5"/>
      <c r="CV134" s="5"/>
      <c r="CW134" s="5"/>
      <c r="CX134" s="5"/>
      <c r="CY134" s="5"/>
      <c r="CZ134" s="5"/>
      <c r="DA134" s="5"/>
      <c r="DB134" s="5"/>
      <c r="DC134" s="5"/>
      <c r="DD134" s="5"/>
      <c r="DE134" s="5"/>
      <c r="DF134" s="5"/>
      <c r="DG134" s="5"/>
      <c r="DH134" s="5"/>
      <c r="DI134" s="5"/>
      <c r="DJ134" s="5"/>
      <c r="DK134" s="5"/>
      <c r="DL134" s="5"/>
      <c r="DM134" s="5"/>
      <c r="DN134" s="5"/>
      <c r="DO134" s="5"/>
      <c r="DP134" s="5"/>
      <c r="DQ134" s="5"/>
      <c r="DR134" s="5"/>
      <c r="DS134" s="5"/>
      <c r="DT134" s="5"/>
      <c r="DU134" s="5"/>
      <c r="DV134" s="5"/>
      <c r="DW134" s="5"/>
      <c r="DX134" s="5"/>
      <c r="DY134" s="5"/>
      <c r="DZ134" s="5"/>
      <c r="EA134" s="5"/>
      <c r="EB134" s="5"/>
      <c r="EC134" s="5"/>
      <c r="ED134" s="5"/>
      <c r="EE134" s="5"/>
      <c r="EF134" s="5"/>
      <c r="EG134" s="5"/>
      <c r="EH134" s="5"/>
      <c r="EI134" s="5"/>
      <c r="EJ134" s="5"/>
      <c r="EK134" s="5"/>
      <c r="EL134" s="5"/>
      <c r="EM134" s="5"/>
      <c r="EN134" s="5"/>
      <c r="EO134" s="5"/>
      <c r="EP134" s="5"/>
      <c r="EQ134" s="5"/>
      <c r="ER134" s="5"/>
      <c r="ES134" s="5"/>
      <c r="ET134" s="5"/>
      <c r="EU134" s="5"/>
      <c r="EV134" s="5"/>
      <c r="EW134" s="5"/>
      <c r="EX134" s="5"/>
      <c r="EY134" s="5"/>
      <c r="EZ134" s="5"/>
      <c r="FA134" s="5"/>
      <c r="FB134" s="5"/>
      <c r="FC134" s="5"/>
      <c r="FD134" s="5"/>
      <c r="FE134" s="5"/>
      <c r="FF134" s="5"/>
      <c r="FG134" s="5"/>
      <c r="FH134" s="5"/>
      <c r="FI134" s="5"/>
      <c r="FJ134" s="5"/>
      <c r="FK134" s="5"/>
      <c r="FL134" s="5"/>
      <c r="FM134" s="5"/>
      <c r="FN134" s="5"/>
      <c r="FO134" s="5"/>
      <c r="FP134" s="5"/>
      <c r="FQ134" s="5"/>
    </row>
    <row r="135" spans="3:173" x14ac:dyDescent="0.2"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/>
      <c r="CA135" s="5"/>
      <c r="CB135" s="5"/>
      <c r="CC135" s="5"/>
      <c r="CD135" s="5"/>
      <c r="CE135" s="5"/>
      <c r="CF135" s="5"/>
      <c r="CG135" s="5"/>
      <c r="CH135" s="5"/>
      <c r="CI135" s="5"/>
      <c r="CJ135" s="5"/>
      <c r="CK135" s="5"/>
      <c r="CL135" s="5"/>
      <c r="CM135" s="5"/>
      <c r="CN135" s="5"/>
      <c r="CO135" s="5"/>
      <c r="CP135" s="5"/>
      <c r="CQ135" s="5"/>
      <c r="CR135" s="5"/>
      <c r="CS135" s="5"/>
      <c r="CT135" s="5"/>
      <c r="CU135" s="5"/>
      <c r="CV135" s="5"/>
      <c r="CW135" s="5"/>
      <c r="CX135" s="5"/>
      <c r="CY135" s="5"/>
      <c r="CZ135" s="5"/>
      <c r="DA135" s="5"/>
      <c r="DB135" s="5"/>
      <c r="DC135" s="5"/>
      <c r="DD135" s="5"/>
      <c r="DE135" s="5"/>
      <c r="DF135" s="5"/>
      <c r="DG135" s="5"/>
      <c r="DH135" s="5"/>
      <c r="DI135" s="5"/>
      <c r="DJ135" s="5"/>
      <c r="DK135" s="5"/>
      <c r="DL135" s="5"/>
      <c r="DM135" s="5"/>
      <c r="DN135" s="5"/>
      <c r="DO135" s="5"/>
      <c r="DP135" s="5"/>
      <c r="DQ135" s="5"/>
      <c r="DR135" s="5"/>
      <c r="DS135" s="5"/>
      <c r="DT135" s="5"/>
      <c r="DU135" s="5"/>
      <c r="DV135" s="5"/>
      <c r="DW135" s="5"/>
      <c r="DX135" s="5"/>
      <c r="DY135" s="5"/>
      <c r="DZ135" s="5"/>
      <c r="EA135" s="5"/>
      <c r="EB135" s="5"/>
      <c r="EC135" s="5"/>
      <c r="ED135" s="5"/>
      <c r="EE135" s="5"/>
      <c r="EF135" s="5"/>
      <c r="EG135" s="5"/>
      <c r="EH135" s="5"/>
      <c r="EI135" s="5"/>
      <c r="EJ135" s="5"/>
      <c r="EK135" s="5"/>
      <c r="EL135" s="5"/>
      <c r="EM135" s="5"/>
      <c r="EN135" s="5"/>
      <c r="EO135" s="5"/>
      <c r="EP135" s="5"/>
      <c r="EQ135" s="5"/>
      <c r="ER135" s="5"/>
      <c r="ES135" s="5"/>
      <c r="ET135" s="5"/>
      <c r="EU135" s="5"/>
      <c r="EV135" s="5"/>
      <c r="EW135" s="5"/>
      <c r="EX135" s="5"/>
      <c r="EY135" s="5"/>
      <c r="EZ135" s="5"/>
      <c r="FA135" s="5"/>
      <c r="FB135" s="5"/>
      <c r="FC135" s="5"/>
      <c r="FD135" s="5"/>
      <c r="FE135" s="5"/>
      <c r="FF135" s="5"/>
      <c r="FG135" s="5"/>
      <c r="FH135" s="5"/>
      <c r="FI135" s="5"/>
      <c r="FJ135" s="5"/>
      <c r="FK135" s="5"/>
      <c r="FL135" s="5"/>
      <c r="FM135" s="5"/>
      <c r="FN135" s="5"/>
      <c r="FO135" s="5"/>
      <c r="FP135" s="5"/>
      <c r="FQ135" s="5"/>
    </row>
    <row r="136" spans="3:173" x14ac:dyDescent="0.2"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5"/>
      <c r="BZ136" s="5"/>
      <c r="CA136" s="5"/>
      <c r="CB136" s="5"/>
      <c r="CC136" s="5"/>
      <c r="CD136" s="5"/>
      <c r="CE136" s="5"/>
      <c r="CF136" s="5"/>
      <c r="CG136" s="5"/>
      <c r="CH136" s="5"/>
      <c r="CI136" s="5"/>
      <c r="CJ136" s="5"/>
      <c r="CK136" s="5"/>
      <c r="CL136" s="5"/>
      <c r="CM136" s="5"/>
      <c r="CN136" s="5"/>
      <c r="CO136" s="5"/>
      <c r="CP136" s="5"/>
      <c r="CQ136" s="5"/>
      <c r="CR136" s="5"/>
      <c r="CS136" s="5"/>
      <c r="CT136" s="5"/>
      <c r="CU136" s="5"/>
      <c r="CV136" s="5"/>
      <c r="CW136" s="5"/>
      <c r="CX136" s="5"/>
      <c r="CY136" s="5"/>
      <c r="CZ136" s="5"/>
      <c r="DA136" s="5"/>
      <c r="DB136" s="5"/>
      <c r="DC136" s="5"/>
      <c r="DD136" s="5"/>
      <c r="DE136" s="5"/>
      <c r="DF136" s="5"/>
      <c r="DG136" s="5"/>
      <c r="DH136" s="5"/>
      <c r="DI136" s="5"/>
      <c r="DJ136" s="5"/>
      <c r="DK136" s="5"/>
      <c r="DL136" s="5"/>
      <c r="DM136" s="5"/>
      <c r="DN136" s="5"/>
      <c r="DO136" s="5"/>
      <c r="DP136" s="5"/>
      <c r="DQ136" s="5"/>
      <c r="DR136" s="5"/>
      <c r="DS136" s="5"/>
      <c r="DT136" s="5"/>
      <c r="DU136" s="5"/>
      <c r="DV136" s="5"/>
      <c r="DW136" s="5"/>
      <c r="DX136" s="5"/>
      <c r="DY136" s="5"/>
      <c r="DZ136" s="5"/>
      <c r="EA136" s="5"/>
      <c r="EB136" s="5"/>
      <c r="EC136" s="5"/>
      <c r="ED136" s="5"/>
      <c r="EE136" s="5"/>
      <c r="EF136" s="5"/>
      <c r="EG136" s="5"/>
      <c r="EH136" s="5"/>
      <c r="EI136" s="5"/>
      <c r="EJ136" s="5"/>
      <c r="EK136" s="5"/>
      <c r="EL136" s="5"/>
      <c r="EM136" s="5"/>
      <c r="EN136" s="5"/>
      <c r="EO136" s="5"/>
      <c r="EP136" s="5"/>
      <c r="EQ136" s="5"/>
      <c r="ER136" s="5"/>
      <c r="ES136" s="5"/>
      <c r="ET136" s="5"/>
      <c r="EU136" s="5"/>
      <c r="EV136" s="5"/>
      <c r="EW136" s="5"/>
      <c r="EX136" s="5"/>
      <c r="EY136" s="5"/>
      <c r="EZ136" s="5"/>
      <c r="FA136" s="5"/>
      <c r="FB136" s="5"/>
      <c r="FC136" s="5"/>
      <c r="FD136" s="5"/>
      <c r="FE136" s="5"/>
      <c r="FF136" s="5"/>
      <c r="FG136" s="5"/>
      <c r="FH136" s="5"/>
      <c r="FI136" s="5"/>
      <c r="FJ136" s="5"/>
      <c r="FK136" s="5"/>
      <c r="FL136" s="5"/>
      <c r="FM136" s="5"/>
      <c r="FN136" s="5"/>
      <c r="FO136" s="5"/>
      <c r="FP136" s="5"/>
      <c r="FQ136" s="5"/>
    </row>
    <row r="137" spans="3:173" x14ac:dyDescent="0.2"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  <c r="BY137" s="5"/>
      <c r="BZ137" s="5"/>
      <c r="CA137" s="5"/>
      <c r="CB137" s="5"/>
      <c r="CC137" s="5"/>
      <c r="CD137" s="5"/>
      <c r="CE137" s="5"/>
      <c r="CF137" s="5"/>
      <c r="CG137" s="5"/>
      <c r="CH137" s="5"/>
      <c r="CI137" s="5"/>
      <c r="CJ137" s="5"/>
      <c r="CK137" s="5"/>
      <c r="CL137" s="5"/>
      <c r="CM137" s="5"/>
      <c r="CN137" s="5"/>
      <c r="CO137" s="5"/>
      <c r="CP137" s="5"/>
      <c r="CQ137" s="5"/>
      <c r="CR137" s="5"/>
      <c r="CS137" s="5"/>
      <c r="CT137" s="5"/>
      <c r="CU137" s="5"/>
      <c r="CV137" s="5"/>
      <c r="CW137" s="5"/>
      <c r="CX137" s="5"/>
      <c r="CY137" s="5"/>
      <c r="CZ137" s="5"/>
      <c r="DA137" s="5"/>
      <c r="DB137" s="5"/>
      <c r="DC137" s="5"/>
      <c r="DD137" s="5"/>
      <c r="DE137" s="5"/>
      <c r="DF137" s="5"/>
      <c r="DG137" s="5"/>
      <c r="DH137" s="5"/>
      <c r="DI137" s="5"/>
      <c r="DJ137" s="5"/>
      <c r="DK137" s="5"/>
      <c r="DL137" s="5"/>
      <c r="DM137" s="5"/>
      <c r="DN137" s="5"/>
      <c r="DO137" s="5"/>
      <c r="DP137" s="5"/>
      <c r="DQ137" s="5"/>
      <c r="DR137" s="5"/>
      <c r="DS137" s="5"/>
      <c r="DT137" s="5"/>
      <c r="DU137" s="5"/>
      <c r="DV137" s="5"/>
      <c r="DW137" s="5"/>
      <c r="DX137" s="5"/>
      <c r="DY137" s="5"/>
      <c r="DZ137" s="5"/>
      <c r="EA137" s="5"/>
      <c r="EB137" s="5"/>
      <c r="EC137" s="5"/>
      <c r="ED137" s="5"/>
      <c r="EE137" s="5"/>
      <c r="EF137" s="5"/>
      <c r="EG137" s="5"/>
      <c r="EH137" s="5"/>
      <c r="EI137" s="5"/>
      <c r="EJ137" s="5"/>
      <c r="EK137" s="5"/>
      <c r="EL137" s="5"/>
      <c r="EM137" s="5"/>
      <c r="EN137" s="5"/>
      <c r="EO137" s="5"/>
      <c r="EP137" s="5"/>
      <c r="EQ137" s="5"/>
      <c r="ER137" s="5"/>
      <c r="ES137" s="5"/>
      <c r="ET137" s="5"/>
      <c r="EU137" s="5"/>
      <c r="EV137" s="5"/>
      <c r="EW137" s="5"/>
      <c r="EX137" s="5"/>
      <c r="EY137" s="5"/>
      <c r="EZ137" s="5"/>
      <c r="FA137" s="5"/>
      <c r="FB137" s="5"/>
      <c r="FC137" s="5"/>
      <c r="FD137" s="5"/>
      <c r="FE137" s="5"/>
      <c r="FF137" s="5"/>
      <c r="FG137" s="5"/>
      <c r="FH137" s="5"/>
      <c r="FI137" s="5"/>
      <c r="FJ137" s="5"/>
      <c r="FK137" s="5"/>
      <c r="FL137" s="5"/>
      <c r="FM137" s="5"/>
      <c r="FN137" s="5"/>
      <c r="FO137" s="5"/>
      <c r="FP137" s="5"/>
      <c r="FQ137" s="5"/>
    </row>
    <row r="138" spans="3:173" x14ac:dyDescent="0.2"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  <c r="CO138" s="5"/>
      <c r="CP138" s="5"/>
      <c r="CQ138" s="5"/>
      <c r="CR138" s="5"/>
      <c r="CS138" s="5"/>
      <c r="CT138" s="5"/>
      <c r="CU138" s="5"/>
      <c r="CV138" s="5"/>
      <c r="CW138" s="5"/>
      <c r="CX138" s="5"/>
      <c r="CY138" s="5"/>
      <c r="CZ138" s="5"/>
      <c r="DA138" s="5"/>
      <c r="DB138" s="5"/>
      <c r="DC138" s="5"/>
      <c r="DD138" s="5"/>
      <c r="DE138" s="5"/>
      <c r="DF138" s="5"/>
      <c r="DG138" s="5"/>
      <c r="DH138" s="5"/>
      <c r="DI138" s="5"/>
      <c r="DJ138" s="5"/>
      <c r="DK138" s="5"/>
      <c r="DL138" s="5"/>
      <c r="DM138" s="5"/>
      <c r="DN138" s="5"/>
      <c r="DO138" s="5"/>
      <c r="DP138" s="5"/>
      <c r="DQ138" s="5"/>
      <c r="DR138" s="5"/>
      <c r="DS138" s="5"/>
      <c r="DT138" s="5"/>
      <c r="DU138" s="5"/>
      <c r="DV138" s="5"/>
      <c r="DW138" s="5"/>
      <c r="DX138" s="5"/>
      <c r="DY138" s="5"/>
      <c r="DZ138" s="5"/>
      <c r="EA138" s="5"/>
      <c r="EB138" s="5"/>
      <c r="EC138" s="5"/>
      <c r="ED138" s="5"/>
      <c r="EE138" s="5"/>
      <c r="EF138" s="5"/>
      <c r="EG138" s="5"/>
      <c r="EH138" s="5"/>
      <c r="EI138" s="5"/>
      <c r="EJ138" s="5"/>
      <c r="EK138" s="5"/>
      <c r="EL138" s="5"/>
      <c r="EM138" s="5"/>
      <c r="EN138" s="5"/>
      <c r="EO138" s="5"/>
      <c r="EP138" s="5"/>
      <c r="EQ138" s="5"/>
      <c r="ER138" s="5"/>
      <c r="ES138" s="5"/>
      <c r="ET138" s="5"/>
      <c r="EU138" s="5"/>
      <c r="EV138" s="5"/>
      <c r="EW138" s="5"/>
      <c r="EX138" s="5"/>
      <c r="EY138" s="5"/>
      <c r="EZ138" s="5"/>
      <c r="FA138" s="5"/>
      <c r="FB138" s="5"/>
      <c r="FC138" s="5"/>
      <c r="FD138" s="5"/>
      <c r="FE138" s="5"/>
      <c r="FF138" s="5"/>
      <c r="FG138" s="5"/>
      <c r="FH138" s="5"/>
      <c r="FI138" s="5"/>
      <c r="FJ138" s="5"/>
      <c r="FK138" s="5"/>
      <c r="FL138" s="5"/>
      <c r="FM138" s="5"/>
      <c r="FN138" s="5"/>
      <c r="FO138" s="5"/>
      <c r="FP138" s="5"/>
      <c r="FQ138" s="5"/>
    </row>
    <row r="139" spans="3:173" x14ac:dyDescent="0.2"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  <c r="CS139" s="5"/>
      <c r="CT139" s="5"/>
      <c r="CU139" s="5"/>
      <c r="CV139" s="5"/>
      <c r="CW139" s="5"/>
      <c r="CX139" s="5"/>
      <c r="CY139" s="5"/>
      <c r="CZ139" s="5"/>
      <c r="DA139" s="5"/>
      <c r="DB139" s="5"/>
      <c r="DC139" s="5"/>
      <c r="DD139" s="5"/>
      <c r="DE139" s="5"/>
      <c r="DF139" s="5"/>
      <c r="DG139" s="5"/>
      <c r="DH139" s="5"/>
      <c r="DI139" s="5"/>
      <c r="DJ139" s="5"/>
      <c r="DK139" s="5"/>
      <c r="DL139" s="5"/>
      <c r="DM139" s="5"/>
      <c r="DN139" s="5"/>
      <c r="DO139" s="5"/>
      <c r="DP139" s="5"/>
      <c r="DQ139" s="5"/>
      <c r="DR139" s="5"/>
      <c r="DS139" s="5"/>
      <c r="DT139" s="5"/>
      <c r="DU139" s="5"/>
      <c r="DV139" s="5"/>
      <c r="DW139" s="5"/>
      <c r="DX139" s="5"/>
      <c r="DY139" s="5"/>
      <c r="DZ139" s="5"/>
      <c r="EA139" s="5"/>
      <c r="EB139" s="5"/>
      <c r="EC139" s="5"/>
      <c r="ED139" s="5"/>
      <c r="EE139" s="5"/>
      <c r="EF139" s="5"/>
      <c r="EG139" s="5"/>
      <c r="EH139" s="5"/>
      <c r="EI139" s="5"/>
      <c r="EJ139" s="5"/>
      <c r="EK139" s="5"/>
      <c r="EL139" s="5"/>
      <c r="EM139" s="5"/>
      <c r="EN139" s="5"/>
      <c r="EO139" s="5"/>
      <c r="EP139" s="5"/>
      <c r="EQ139" s="5"/>
      <c r="ER139" s="5"/>
      <c r="ES139" s="5"/>
      <c r="ET139" s="5"/>
      <c r="EU139" s="5"/>
      <c r="EV139" s="5"/>
      <c r="EW139" s="5"/>
      <c r="EX139" s="5"/>
      <c r="EY139" s="5"/>
      <c r="EZ139" s="5"/>
      <c r="FA139" s="5"/>
      <c r="FB139" s="5"/>
      <c r="FC139" s="5"/>
      <c r="FD139" s="5"/>
      <c r="FE139" s="5"/>
      <c r="FF139" s="5"/>
      <c r="FG139" s="5"/>
      <c r="FH139" s="5"/>
      <c r="FI139" s="5"/>
      <c r="FJ139" s="5"/>
      <c r="FK139" s="5"/>
      <c r="FL139" s="5"/>
      <c r="FM139" s="5"/>
      <c r="FN139" s="5"/>
      <c r="FO139" s="5"/>
      <c r="FP139" s="5"/>
      <c r="FQ139" s="5"/>
    </row>
    <row r="140" spans="3:173" x14ac:dyDescent="0.2"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  <c r="CL140" s="5"/>
      <c r="CM140" s="5"/>
      <c r="CN140" s="5"/>
      <c r="CO140" s="5"/>
      <c r="CP140" s="5"/>
      <c r="CQ140" s="5"/>
      <c r="CR140" s="5"/>
      <c r="CS140" s="5"/>
      <c r="CT140" s="5"/>
      <c r="CU140" s="5"/>
      <c r="CV140" s="5"/>
      <c r="CW140" s="5"/>
      <c r="CX140" s="5"/>
      <c r="CY140" s="5"/>
      <c r="CZ140" s="5"/>
      <c r="DA140" s="5"/>
      <c r="DB140" s="5"/>
      <c r="DC140" s="5"/>
      <c r="DD140" s="5"/>
      <c r="DE140" s="5"/>
      <c r="DF140" s="5"/>
      <c r="DG140" s="5"/>
      <c r="DH140" s="5"/>
      <c r="DI140" s="5"/>
      <c r="DJ140" s="5"/>
      <c r="DK140" s="5"/>
      <c r="DL140" s="5"/>
      <c r="DM140" s="5"/>
      <c r="DN140" s="5"/>
      <c r="DO140" s="5"/>
      <c r="DP140" s="5"/>
      <c r="DQ140" s="5"/>
      <c r="DR140" s="5"/>
      <c r="DS140" s="5"/>
      <c r="DT140" s="5"/>
      <c r="DU140" s="5"/>
      <c r="DV140" s="5"/>
      <c r="DW140" s="5"/>
      <c r="DX140" s="5"/>
      <c r="DY140" s="5"/>
      <c r="DZ140" s="5"/>
      <c r="EA140" s="5"/>
      <c r="EB140" s="5"/>
      <c r="EC140" s="5"/>
      <c r="ED140" s="5"/>
      <c r="EE140" s="5"/>
      <c r="EF140" s="5"/>
      <c r="EG140" s="5"/>
      <c r="EH140" s="5"/>
      <c r="EI140" s="5"/>
      <c r="EJ140" s="5"/>
      <c r="EK140" s="5"/>
      <c r="EL140" s="5"/>
      <c r="EM140" s="5"/>
      <c r="EN140" s="5"/>
      <c r="EO140" s="5"/>
      <c r="EP140" s="5"/>
      <c r="EQ140" s="5"/>
      <c r="ER140" s="5"/>
      <c r="ES140" s="5"/>
      <c r="ET140" s="5"/>
      <c r="EU140" s="5"/>
      <c r="EV140" s="5"/>
      <c r="EW140" s="5"/>
      <c r="EX140" s="5"/>
      <c r="EY140" s="5"/>
      <c r="EZ140" s="5"/>
      <c r="FA140" s="5"/>
      <c r="FB140" s="5"/>
      <c r="FC140" s="5"/>
      <c r="FD140" s="5"/>
      <c r="FE140" s="5"/>
      <c r="FF140" s="5"/>
      <c r="FG140" s="5"/>
      <c r="FH140" s="5"/>
      <c r="FI140" s="5"/>
      <c r="FJ140" s="5"/>
      <c r="FK140" s="5"/>
      <c r="FL140" s="5"/>
      <c r="FM140" s="5"/>
      <c r="FN140" s="5"/>
      <c r="FO140" s="5"/>
      <c r="FP140" s="5"/>
      <c r="FQ140" s="5"/>
    </row>
    <row r="141" spans="3:173" x14ac:dyDescent="0.2"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  <c r="CL141" s="5"/>
      <c r="CM141" s="5"/>
      <c r="CN141" s="5"/>
      <c r="CO141" s="5"/>
      <c r="CP141" s="5"/>
      <c r="CQ141" s="5"/>
      <c r="CR141" s="5"/>
      <c r="CS141" s="5"/>
      <c r="CT141" s="5"/>
      <c r="CU141" s="5"/>
      <c r="CV141" s="5"/>
      <c r="CW141" s="5"/>
      <c r="CX141" s="5"/>
      <c r="CY141" s="5"/>
      <c r="CZ141" s="5"/>
      <c r="DA141" s="5"/>
      <c r="DB141" s="5"/>
      <c r="DC141" s="5"/>
      <c r="DD141" s="5"/>
      <c r="DE141" s="5"/>
      <c r="DF141" s="5"/>
      <c r="DG141" s="5"/>
      <c r="DH141" s="5"/>
      <c r="DI141" s="5"/>
      <c r="DJ141" s="5"/>
      <c r="DK141" s="5"/>
      <c r="DL141" s="5"/>
      <c r="DM141" s="5"/>
      <c r="DN141" s="5"/>
      <c r="DO141" s="5"/>
      <c r="DP141" s="5"/>
      <c r="DQ141" s="5"/>
      <c r="DR141" s="5"/>
      <c r="DS141" s="5"/>
      <c r="DT141" s="5"/>
      <c r="DU141" s="5"/>
      <c r="DV141" s="5"/>
      <c r="DW141" s="5"/>
      <c r="DX141" s="5"/>
      <c r="DY141" s="5"/>
      <c r="DZ141" s="5"/>
      <c r="EA141" s="5"/>
      <c r="EB141" s="5"/>
      <c r="EC141" s="5"/>
      <c r="ED141" s="5"/>
      <c r="EE141" s="5"/>
      <c r="EF141" s="5"/>
      <c r="EG141" s="5"/>
      <c r="EH141" s="5"/>
      <c r="EI141" s="5"/>
      <c r="EJ141" s="5"/>
      <c r="EK141" s="5"/>
      <c r="EL141" s="5"/>
      <c r="EM141" s="5"/>
      <c r="EN141" s="5"/>
      <c r="EO141" s="5"/>
      <c r="EP141" s="5"/>
      <c r="EQ141" s="5"/>
      <c r="ER141" s="5"/>
      <c r="ES141" s="5"/>
      <c r="ET141" s="5"/>
      <c r="EU141" s="5"/>
      <c r="EV141" s="5"/>
      <c r="EW141" s="5"/>
      <c r="EX141" s="5"/>
      <c r="EY141" s="5"/>
      <c r="EZ141" s="5"/>
      <c r="FA141" s="5"/>
      <c r="FB141" s="5"/>
      <c r="FC141" s="5"/>
      <c r="FD141" s="5"/>
      <c r="FE141" s="5"/>
      <c r="FF141" s="5"/>
      <c r="FG141" s="5"/>
      <c r="FH141" s="5"/>
      <c r="FI141" s="5"/>
      <c r="FJ141" s="5"/>
      <c r="FK141" s="5"/>
      <c r="FL141" s="5"/>
      <c r="FM141" s="5"/>
      <c r="FN141" s="5"/>
      <c r="FO141" s="5"/>
      <c r="FP141" s="5"/>
      <c r="FQ141" s="5"/>
    </row>
    <row r="142" spans="3:173" x14ac:dyDescent="0.2"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  <c r="CS142" s="5"/>
      <c r="CT142" s="5"/>
      <c r="CU142" s="5"/>
      <c r="CV142" s="5"/>
      <c r="CW142" s="5"/>
      <c r="CX142" s="5"/>
      <c r="CY142" s="5"/>
      <c r="CZ142" s="5"/>
      <c r="DA142" s="5"/>
      <c r="DB142" s="5"/>
      <c r="DC142" s="5"/>
      <c r="DD142" s="5"/>
      <c r="DE142" s="5"/>
      <c r="DF142" s="5"/>
      <c r="DG142" s="5"/>
      <c r="DH142" s="5"/>
      <c r="DI142" s="5"/>
      <c r="DJ142" s="5"/>
      <c r="DK142" s="5"/>
      <c r="DL142" s="5"/>
      <c r="DM142" s="5"/>
      <c r="DN142" s="5"/>
      <c r="DO142" s="5"/>
      <c r="DP142" s="5"/>
      <c r="DQ142" s="5"/>
      <c r="DR142" s="5"/>
      <c r="DS142" s="5"/>
      <c r="DT142" s="5"/>
      <c r="DU142" s="5"/>
      <c r="DV142" s="5"/>
      <c r="DW142" s="5"/>
      <c r="DX142" s="5"/>
      <c r="DY142" s="5"/>
      <c r="DZ142" s="5"/>
      <c r="EA142" s="5"/>
      <c r="EB142" s="5"/>
      <c r="EC142" s="5"/>
      <c r="ED142" s="5"/>
      <c r="EE142" s="5"/>
      <c r="EF142" s="5"/>
      <c r="EG142" s="5"/>
      <c r="EH142" s="5"/>
      <c r="EI142" s="5"/>
      <c r="EJ142" s="5"/>
      <c r="EK142" s="5"/>
      <c r="EL142" s="5"/>
      <c r="EM142" s="5"/>
      <c r="EN142" s="5"/>
      <c r="EO142" s="5"/>
      <c r="EP142" s="5"/>
      <c r="EQ142" s="5"/>
      <c r="ER142" s="5"/>
      <c r="ES142" s="5"/>
      <c r="ET142" s="5"/>
      <c r="EU142" s="5"/>
      <c r="EV142" s="5"/>
      <c r="EW142" s="5"/>
      <c r="EX142" s="5"/>
      <c r="EY142" s="5"/>
      <c r="EZ142" s="5"/>
      <c r="FA142" s="5"/>
      <c r="FB142" s="5"/>
      <c r="FC142" s="5"/>
      <c r="FD142" s="5"/>
      <c r="FE142" s="5"/>
      <c r="FF142" s="5"/>
      <c r="FG142" s="5"/>
      <c r="FH142" s="5"/>
      <c r="FI142" s="5"/>
      <c r="FJ142" s="5"/>
      <c r="FK142" s="5"/>
      <c r="FL142" s="5"/>
      <c r="FM142" s="5"/>
      <c r="FN142" s="5"/>
      <c r="FO142" s="5"/>
      <c r="FP142" s="5"/>
      <c r="FQ142" s="5"/>
    </row>
    <row r="143" spans="3:173" x14ac:dyDescent="0.2"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  <c r="CE143" s="5"/>
      <c r="CF143" s="5"/>
      <c r="CG143" s="5"/>
      <c r="CH143" s="5"/>
      <c r="CI143" s="5"/>
      <c r="CJ143" s="5"/>
      <c r="CK143" s="5"/>
      <c r="CL143" s="5"/>
      <c r="CM143" s="5"/>
      <c r="CN143" s="5"/>
      <c r="CO143" s="5"/>
      <c r="CP143" s="5"/>
      <c r="CQ143" s="5"/>
      <c r="CR143" s="5"/>
      <c r="CS143" s="5"/>
      <c r="CT143" s="5"/>
      <c r="CU143" s="5"/>
      <c r="CV143" s="5"/>
      <c r="CW143" s="5"/>
      <c r="CX143" s="5"/>
      <c r="CY143" s="5"/>
      <c r="CZ143" s="5"/>
      <c r="DA143" s="5"/>
      <c r="DB143" s="5"/>
      <c r="DC143" s="5"/>
      <c r="DD143" s="5"/>
      <c r="DE143" s="5"/>
      <c r="DF143" s="5"/>
      <c r="DG143" s="5"/>
      <c r="DH143" s="5"/>
      <c r="DI143" s="5"/>
      <c r="DJ143" s="5"/>
      <c r="DK143" s="5"/>
      <c r="DL143" s="5"/>
      <c r="DM143" s="5"/>
      <c r="DN143" s="5"/>
      <c r="DO143" s="5"/>
      <c r="DP143" s="5"/>
      <c r="DQ143" s="5"/>
      <c r="DR143" s="5"/>
      <c r="DS143" s="5"/>
      <c r="DT143" s="5"/>
      <c r="DU143" s="5"/>
      <c r="DV143" s="5"/>
      <c r="DW143" s="5"/>
      <c r="DX143" s="5"/>
      <c r="DY143" s="5"/>
      <c r="DZ143" s="5"/>
      <c r="EA143" s="5"/>
      <c r="EB143" s="5"/>
      <c r="EC143" s="5"/>
      <c r="ED143" s="5"/>
      <c r="EE143" s="5"/>
      <c r="EF143" s="5"/>
      <c r="EG143" s="5"/>
      <c r="EH143" s="5"/>
      <c r="EI143" s="5"/>
      <c r="EJ143" s="5"/>
      <c r="EK143" s="5"/>
      <c r="EL143" s="5"/>
      <c r="EM143" s="5"/>
      <c r="EN143" s="5"/>
      <c r="EO143" s="5"/>
      <c r="EP143" s="5"/>
      <c r="EQ143" s="5"/>
      <c r="ER143" s="5"/>
      <c r="ES143" s="5"/>
      <c r="ET143" s="5"/>
      <c r="EU143" s="5"/>
      <c r="EV143" s="5"/>
      <c r="EW143" s="5"/>
      <c r="EX143" s="5"/>
      <c r="EY143" s="5"/>
      <c r="EZ143" s="5"/>
      <c r="FA143" s="5"/>
      <c r="FB143" s="5"/>
      <c r="FC143" s="5"/>
      <c r="FD143" s="5"/>
      <c r="FE143" s="5"/>
      <c r="FF143" s="5"/>
      <c r="FG143" s="5"/>
      <c r="FH143" s="5"/>
      <c r="FI143" s="5"/>
      <c r="FJ143" s="5"/>
      <c r="FK143" s="5"/>
      <c r="FL143" s="5"/>
      <c r="FM143" s="5"/>
      <c r="FN143" s="5"/>
      <c r="FO143" s="5"/>
      <c r="FP143" s="5"/>
      <c r="FQ143" s="5"/>
    </row>
    <row r="144" spans="3:173" x14ac:dyDescent="0.2"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  <c r="CD144" s="5"/>
      <c r="CE144" s="5"/>
      <c r="CF144" s="5"/>
      <c r="CG144" s="5"/>
      <c r="CH144" s="5"/>
      <c r="CI144" s="5"/>
      <c r="CJ144" s="5"/>
      <c r="CK144" s="5"/>
      <c r="CL144" s="5"/>
      <c r="CM144" s="5"/>
      <c r="CN144" s="5"/>
      <c r="CO144" s="5"/>
      <c r="CP144" s="5"/>
      <c r="CQ144" s="5"/>
      <c r="CR144" s="5"/>
      <c r="CS144" s="5"/>
      <c r="CT144" s="5"/>
      <c r="CU144" s="5"/>
      <c r="CV144" s="5"/>
      <c r="CW144" s="5"/>
      <c r="CX144" s="5"/>
      <c r="CY144" s="5"/>
      <c r="CZ144" s="5"/>
      <c r="DA144" s="5"/>
      <c r="DB144" s="5"/>
      <c r="DC144" s="5"/>
      <c r="DD144" s="5"/>
      <c r="DE144" s="5"/>
      <c r="DF144" s="5"/>
      <c r="DG144" s="5"/>
      <c r="DH144" s="5"/>
      <c r="DI144" s="5"/>
      <c r="DJ144" s="5"/>
      <c r="DK144" s="5"/>
      <c r="DL144" s="5"/>
      <c r="DM144" s="5"/>
      <c r="DN144" s="5"/>
      <c r="DO144" s="5"/>
      <c r="DP144" s="5"/>
      <c r="DQ144" s="5"/>
      <c r="DR144" s="5"/>
      <c r="DS144" s="5"/>
      <c r="DT144" s="5"/>
      <c r="DU144" s="5"/>
      <c r="DV144" s="5"/>
      <c r="DW144" s="5"/>
      <c r="DX144" s="5"/>
      <c r="DY144" s="5"/>
      <c r="DZ144" s="5"/>
      <c r="EA144" s="5"/>
      <c r="EB144" s="5"/>
      <c r="EC144" s="5"/>
      <c r="ED144" s="5"/>
      <c r="EE144" s="5"/>
      <c r="EF144" s="5"/>
      <c r="EG144" s="5"/>
      <c r="EH144" s="5"/>
      <c r="EI144" s="5"/>
      <c r="EJ144" s="5"/>
      <c r="EK144" s="5"/>
      <c r="EL144" s="5"/>
      <c r="EM144" s="5"/>
      <c r="EN144" s="5"/>
      <c r="EO144" s="5"/>
      <c r="EP144" s="5"/>
      <c r="EQ144" s="5"/>
      <c r="ER144" s="5"/>
      <c r="ES144" s="5"/>
      <c r="ET144" s="5"/>
      <c r="EU144" s="5"/>
      <c r="EV144" s="5"/>
      <c r="EW144" s="5"/>
      <c r="EX144" s="5"/>
      <c r="EY144" s="5"/>
      <c r="EZ144" s="5"/>
      <c r="FA144" s="5"/>
      <c r="FB144" s="5"/>
      <c r="FC144" s="5"/>
      <c r="FD144" s="5"/>
      <c r="FE144" s="5"/>
      <c r="FF144" s="5"/>
      <c r="FG144" s="5"/>
      <c r="FH144" s="5"/>
      <c r="FI144" s="5"/>
      <c r="FJ144" s="5"/>
      <c r="FK144" s="5"/>
      <c r="FL144" s="5"/>
      <c r="FM144" s="5"/>
      <c r="FN144" s="5"/>
      <c r="FO144" s="5"/>
      <c r="FP144" s="5"/>
      <c r="FQ144" s="5"/>
    </row>
    <row r="145" spans="3:173" x14ac:dyDescent="0.2"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  <c r="CD145" s="5"/>
      <c r="CE145" s="5"/>
      <c r="CF145" s="5"/>
      <c r="CG145" s="5"/>
      <c r="CH145" s="5"/>
      <c r="CI145" s="5"/>
      <c r="CJ145" s="5"/>
      <c r="CK145" s="5"/>
      <c r="CL145" s="5"/>
      <c r="CM145" s="5"/>
      <c r="CN145" s="5"/>
      <c r="CO145" s="5"/>
      <c r="CP145" s="5"/>
      <c r="CQ145" s="5"/>
      <c r="CR145" s="5"/>
      <c r="CS145" s="5"/>
      <c r="CT145" s="5"/>
      <c r="CU145" s="5"/>
      <c r="CV145" s="5"/>
      <c r="CW145" s="5"/>
      <c r="CX145" s="5"/>
      <c r="CY145" s="5"/>
      <c r="CZ145" s="5"/>
      <c r="DA145" s="5"/>
      <c r="DB145" s="5"/>
      <c r="DC145" s="5"/>
      <c r="DD145" s="5"/>
      <c r="DE145" s="5"/>
      <c r="DF145" s="5"/>
      <c r="DG145" s="5"/>
      <c r="DH145" s="5"/>
      <c r="DI145" s="5"/>
      <c r="DJ145" s="5"/>
      <c r="DK145" s="5"/>
      <c r="DL145" s="5"/>
      <c r="DM145" s="5"/>
      <c r="DN145" s="5"/>
      <c r="DO145" s="5"/>
      <c r="DP145" s="5"/>
      <c r="DQ145" s="5"/>
      <c r="DR145" s="5"/>
      <c r="DS145" s="5"/>
      <c r="DT145" s="5"/>
      <c r="DU145" s="5"/>
      <c r="DV145" s="5"/>
      <c r="DW145" s="5"/>
      <c r="DX145" s="5"/>
      <c r="DY145" s="5"/>
      <c r="DZ145" s="5"/>
      <c r="EA145" s="5"/>
      <c r="EB145" s="5"/>
      <c r="EC145" s="5"/>
      <c r="ED145" s="5"/>
      <c r="EE145" s="5"/>
      <c r="EF145" s="5"/>
      <c r="EG145" s="5"/>
      <c r="EH145" s="5"/>
      <c r="EI145" s="5"/>
      <c r="EJ145" s="5"/>
      <c r="EK145" s="5"/>
      <c r="EL145" s="5"/>
      <c r="EM145" s="5"/>
      <c r="EN145" s="5"/>
      <c r="EO145" s="5"/>
      <c r="EP145" s="5"/>
      <c r="EQ145" s="5"/>
      <c r="ER145" s="5"/>
      <c r="ES145" s="5"/>
      <c r="ET145" s="5"/>
      <c r="EU145" s="5"/>
      <c r="EV145" s="5"/>
      <c r="EW145" s="5"/>
      <c r="EX145" s="5"/>
      <c r="EY145" s="5"/>
      <c r="EZ145" s="5"/>
      <c r="FA145" s="5"/>
      <c r="FB145" s="5"/>
      <c r="FC145" s="5"/>
      <c r="FD145" s="5"/>
      <c r="FE145" s="5"/>
      <c r="FF145" s="5"/>
      <c r="FG145" s="5"/>
      <c r="FH145" s="5"/>
      <c r="FI145" s="5"/>
      <c r="FJ145" s="5"/>
      <c r="FK145" s="5"/>
      <c r="FL145" s="5"/>
      <c r="FM145" s="5"/>
      <c r="FN145" s="5"/>
      <c r="FO145" s="5"/>
      <c r="FP145" s="5"/>
      <c r="FQ145" s="5"/>
    </row>
    <row r="146" spans="3:173" x14ac:dyDescent="0.2"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  <c r="CV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  <c r="DJ146" s="5"/>
      <c r="DK146" s="5"/>
      <c r="DL146" s="5"/>
      <c r="DM146" s="5"/>
      <c r="DN146" s="5"/>
      <c r="DO146" s="5"/>
      <c r="DP146" s="5"/>
      <c r="DQ146" s="5"/>
      <c r="DR146" s="5"/>
      <c r="DS146" s="5"/>
      <c r="DT146" s="5"/>
      <c r="DU146" s="5"/>
      <c r="DV146" s="5"/>
      <c r="DW146" s="5"/>
      <c r="DX146" s="5"/>
      <c r="DY146" s="5"/>
      <c r="DZ146" s="5"/>
      <c r="EA146" s="5"/>
      <c r="EB146" s="5"/>
      <c r="EC146" s="5"/>
      <c r="ED146" s="5"/>
      <c r="EE146" s="5"/>
      <c r="EF146" s="5"/>
      <c r="EG146" s="5"/>
      <c r="EH146" s="5"/>
      <c r="EI146" s="5"/>
      <c r="EJ146" s="5"/>
      <c r="EK146" s="5"/>
      <c r="EL146" s="5"/>
      <c r="EM146" s="5"/>
      <c r="EN146" s="5"/>
      <c r="EO146" s="5"/>
      <c r="EP146" s="5"/>
      <c r="EQ146" s="5"/>
      <c r="ER146" s="5"/>
      <c r="ES146" s="5"/>
      <c r="ET146" s="5"/>
      <c r="EU146" s="5"/>
      <c r="EV146" s="5"/>
      <c r="EW146" s="5"/>
      <c r="EX146" s="5"/>
      <c r="EY146" s="5"/>
      <c r="EZ146" s="5"/>
      <c r="FA146" s="5"/>
      <c r="FB146" s="5"/>
      <c r="FC146" s="5"/>
      <c r="FD146" s="5"/>
      <c r="FE146" s="5"/>
      <c r="FF146" s="5"/>
      <c r="FG146" s="5"/>
      <c r="FH146" s="5"/>
      <c r="FI146" s="5"/>
      <c r="FJ146" s="5"/>
      <c r="FK146" s="5"/>
      <c r="FL146" s="5"/>
      <c r="FM146" s="5"/>
      <c r="FN146" s="5"/>
      <c r="FO146" s="5"/>
      <c r="FP146" s="5"/>
      <c r="FQ146" s="5"/>
    </row>
    <row r="147" spans="3:173" x14ac:dyDescent="0.2"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5"/>
      <c r="CL147" s="5"/>
      <c r="CM147" s="5"/>
      <c r="CN147" s="5"/>
      <c r="CO147" s="5"/>
      <c r="CP147" s="5"/>
      <c r="CQ147" s="5"/>
      <c r="CR147" s="5"/>
      <c r="CS147" s="5"/>
      <c r="CT147" s="5"/>
      <c r="CU147" s="5"/>
      <c r="CV147" s="5"/>
      <c r="CW147" s="5"/>
      <c r="CX147" s="5"/>
      <c r="CY147" s="5"/>
      <c r="CZ147" s="5"/>
      <c r="DA147" s="5"/>
      <c r="DB147" s="5"/>
      <c r="DC147" s="5"/>
      <c r="DD147" s="5"/>
      <c r="DE147" s="5"/>
      <c r="DF147" s="5"/>
      <c r="DG147" s="5"/>
      <c r="DH147" s="5"/>
      <c r="DI147" s="5"/>
      <c r="DJ147" s="5"/>
      <c r="DK147" s="5"/>
      <c r="DL147" s="5"/>
      <c r="DM147" s="5"/>
      <c r="DN147" s="5"/>
      <c r="DO147" s="5"/>
      <c r="DP147" s="5"/>
      <c r="DQ147" s="5"/>
      <c r="DR147" s="5"/>
      <c r="DS147" s="5"/>
      <c r="DT147" s="5"/>
      <c r="DU147" s="5"/>
      <c r="DV147" s="5"/>
      <c r="DW147" s="5"/>
      <c r="DX147" s="5"/>
      <c r="DY147" s="5"/>
      <c r="DZ147" s="5"/>
      <c r="EA147" s="5"/>
      <c r="EB147" s="5"/>
      <c r="EC147" s="5"/>
      <c r="ED147" s="5"/>
      <c r="EE147" s="5"/>
      <c r="EF147" s="5"/>
      <c r="EG147" s="5"/>
      <c r="EH147" s="5"/>
      <c r="EI147" s="5"/>
      <c r="EJ147" s="5"/>
      <c r="EK147" s="5"/>
      <c r="EL147" s="5"/>
      <c r="EM147" s="5"/>
      <c r="EN147" s="5"/>
      <c r="EO147" s="5"/>
      <c r="EP147" s="5"/>
      <c r="EQ147" s="5"/>
      <c r="ER147" s="5"/>
      <c r="ES147" s="5"/>
      <c r="ET147" s="5"/>
      <c r="EU147" s="5"/>
      <c r="EV147" s="5"/>
      <c r="EW147" s="5"/>
      <c r="EX147" s="5"/>
      <c r="EY147" s="5"/>
      <c r="EZ147" s="5"/>
      <c r="FA147" s="5"/>
      <c r="FB147" s="5"/>
      <c r="FC147" s="5"/>
      <c r="FD147" s="5"/>
      <c r="FE147" s="5"/>
      <c r="FF147" s="5"/>
      <c r="FG147" s="5"/>
      <c r="FH147" s="5"/>
      <c r="FI147" s="5"/>
      <c r="FJ147" s="5"/>
      <c r="FK147" s="5"/>
      <c r="FL147" s="5"/>
      <c r="FM147" s="5"/>
      <c r="FN147" s="5"/>
      <c r="FO147" s="5"/>
      <c r="FP147" s="5"/>
      <c r="FQ147" s="5"/>
    </row>
    <row r="148" spans="3:173" x14ac:dyDescent="0.2"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  <c r="CM148" s="5"/>
      <c r="CN148" s="5"/>
      <c r="CO148" s="5"/>
      <c r="CP148" s="5"/>
      <c r="CQ148" s="5"/>
      <c r="CR148" s="5"/>
      <c r="CS148" s="5"/>
      <c r="CT148" s="5"/>
      <c r="CU148" s="5"/>
      <c r="CV148" s="5"/>
      <c r="CW148" s="5"/>
      <c r="CX148" s="5"/>
      <c r="CY148" s="5"/>
      <c r="CZ148" s="5"/>
      <c r="DA148" s="5"/>
      <c r="DB148" s="5"/>
      <c r="DC148" s="5"/>
      <c r="DD148" s="5"/>
      <c r="DE148" s="5"/>
      <c r="DF148" s="5"/>
      <c r="DG148" s="5"/>
      <c r="DH148" s="5"/>
      <c r="DI148" s="5"/>
      <c r="DJ148" s="5"/>
      <c r="DK148" s="5"/>
      <c r="DL148" s="5"/>
      <c r="DM148" s="5"/>
      <c r="DN148" s="5"/>
      <c r="DO148" s="5"/>
      <c r="DP148" s="5"/>
      <c r="DQ148" s="5"/>
      <c r="DR148" s="5"/>
      <c r="DS148" s="5"/>
      <c r="DT148" s="5"/>
      <c r="DU148" s="5"/>
      <c r="DV148" s="5"/>
      <c r="DW148" s="5"/>
      <c r="DX148" s="5"/>
      <c r="DY148" s="5"/>
      <c r="DZ148" s="5"/>
      <c r="EA148" s="5"/>
      <c r="EB148" s="5"/>
      <c r="EC148" s="5"/>
      <c r="ED148" s="5"/>
      <c r="EE148" s="5"/>
      <c r="EF148" s="5"/>
      <c r="EG148" s="5"/>
      <c r="EH148" s="5"/>
      <c r="EI148" s="5"/>
      <c r="EJ148" s="5"/>
      <c r="EK148" s="5"/>
      <c r="EL148" s="5"/>
      <c r="EM148" s="5"/>
      <c r="EN148" s="5"/>
      <c r="EO148" s="5"/>
      <c r="EP148" s="5"/>
      <c r="EQ148" s="5"/>
      <c r="ER148" s="5"/>
      <c r="ES148" s="5"/>
      <c r="ET148" s="5"/>
      <c r="EU148" s="5"/>
      <c r="EV148" s="5"/>
      <c r="EW148" s="5"/>
      <c r="EX148" s="5"/>
      <c r="EY148" s="5"/>
      <c r="EZ148" s="5"/>
      <c r="FA148" s="5"/>
      <c r="FB148" s="5"/>
      <c r="FC148" s="5"/>
      <c r="FD148" s="5"/>
      <c r="FE148" s="5"/>
      <c r="FF148" s="5"/>
      <c r="FG148" s="5"/>
      <c r="FH148" s="5"/>
      <c r="FI148" s="5"/>
      <c r="FJ148" s="5"/>
      <c r="FK148" s="5"/>
      <c r="FL148" s="5"/>
      <c r="FM148" s="5"/>
      <c r="FN148" s="5"/>
      <c r="FO148" s="5"/>
      <c r="FP148" s="5"/>
      <c r="FQ148" s="5"/>
    </row>
    <row r="149" spans="3:173" x14ac:dyDescent="0.2"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  <c r="CE149" s="5"/>
      <c r="CF149" s="5"/>
      <c r="CG149" s="5"/>
      <c r="CH149" s="5"/>
      <c r="CI149" s="5"/>
      <c r="CJ149" s="5"/>
      <c r="CK149" s="5"/>
      <c r="CL149" s="5"/>
      <c r="CM149" s="5"/>
      <c r="CN149" s="5"/>
      <c r="CO149" s="5"/>
      <c r="CP149" s="5"/>
      <c r="CQ149" s="5"/>
      <c r="CR149" s="5"/>
      <c r="CS149" s="5"/>
      <c r="CT149" s="5"/>
      <c r="CU149" s="5"/>
      <c r="CV149" s="5"/>
      <c r="CW149" s="5"/>
      <c r="CX149" s="5"/>
      <c r="CY149" s="5"/>
      <c r="CZ149" s="5"/>
      <c r="DA149" s="5"/>
      <c r="DB149" s="5"/>
      <c r="DC149" s="5"/>
      <c r="DD149" s="5"/>
      <c r="DE149" s="5"/>
      <c r="DF149" s="5"/>
      <c r="DG149" s="5"/>
      <c r="DH149" s="5"/>
      <c r="DI149" s="5"/>
      <c r="DJ149" s="5"/>
      <c r="DK149" s="5"/>
      <c r="DL149" s="5"/>
      <c r="DM149" s="5"/>
      <c r="DN149" s="5"/>
      <c r="DO149" s="5"/>
      <c r="DP149" s="5"/>
      <c r="DQ149" s="5"/>
      <c r="DR149" s="5"/>
      <c r="DS149" s="5"/>
      <c r="DT149" s="5"/>
      <c r="DU149" s="5"/>
      <c r="DV149" s="5"/>
      <c r="DW149" s="5"/>
      <c r="DX149" s="5"/>
      <c r="DY149" s="5"/>
      <c r="DZ149" s="5"/>
      <c r="EA149" s="5"/>
      <c r="EB149" s="5"/>
      <c r="EC149" s="5"/>
      <c r="ED149" s="5"/>
      <c r="EE149" s="5"/>
      <c r="EF149" s="5"/>
      <c r="EG149" s="5"/>
      <c r="EH149" s="5"/>
      <c r="EI149" s="5"/>
      <c r="EJ149" s="5"/>
      <c r="EK149" s="5"/>
      <c r="EL149" s="5"/>
      <c r="EM149" s="5"/>
      <c r="EN149" s="5"/>
      <c r="EO149" s="5"/>
      <c r="EP149" s="5"/>
      <c r="EQ149" s="5"/>
      <c r="ER149" s="5"/>
      <c r="ES149" s="5"/>
      <c r="ET149" s="5"/>
      <c r="EU149" s="5"/>
      <c r="EV149" s="5"/>
      <c r="EW149" s="5"/>
      <c r="EX149" s="5"/>
      <c r="EY149" s="5"/>
      <c r="EZ149" s="5"/>
      <c r="FA149" s="5"/>
      <c r="FB149" s="5"/>
      <c r="FC149" s="5"/>
      <c r="FD149" s="5"/>
      <c r="FE149" s="5"/>
      <c r="FF149" s="5"/>
      <c r="FG149" s="5"/>
      <c r="FH149" s="5"/>
      <c r="FI149" s="5"/>
      <c r="FJ149" s="5"/>
      <c r="FK149" s="5"/>
      <c r="FL149" s="5"/>
      <c r="FM149" s="5"/>
      <c r="FN149" s="5"/>
      <c r="FO149" s="5"/>
      <c r="FP149" s="5"/>
      <c r="FQ149" s="5"/>
    </row>
    <row r="150" spans="3:173" x14ac:dyDescent="0.2"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  <c r="DJ150" s="5"/>
      <c r="DK150" s="5"/>
      <c r="DL150" s="5"/>
      <c r="DM150" s="5"/>
      <c r="DN150" s="5"/>
      <c r="DO150" s="5"/>
      <c r="DP150" s="5"/>
      <c r="DQ150" s="5"/>
      <c r="DR150" s="5"/>
      <c r="DS150" s="5"/>
      <c r="DT150" s="5"/>
      <c r="DU150" s="5"/>
      <c r="DV150" s="5"/>
      <c r="DW150" s="5"/>
      <c r="DX150" s="5"/>
      <c r="DY150" s="5"/>
      <c r="DZ150" s="5"/>
      <c r="EA150" s="5"/>
      <c r="EB150" s="5"/>
      <c r="EC150" s="5"/>
      <c r="ED150" s="5"/>
      <c r="EE150" s="5"/>
      <c r="EF150" s="5"/>
      <c r="EG150" s="5"/>
      <c r="EH150" s="5"/>
      <c r="EI150" s="5"/>
      <c r="EJ150" s="5"/>
      <c r="EK150" s="5"/>
      <c r="EL150" s="5"/>
      <c r="EM150" s="5"/>
      <c r="EN150" s="5"/>
      <c r="EO150" s="5"/>
      <c r="EP150" s="5"/>
      <c r="EQ150" s="5"/>
      <c r="ER150" s="5"/>
      <c r="ES150" s="5"/>
      <c r="ET150" s="5"/>
      <c r="EU150" s="5"/>
      <c r="EV150" s="5"/>
      <c r="EW150" s="5"/>
      <c r="EX150" s="5"/>
      <c r="EY150" s="5"/>
      <c r="EZ150" s="5"/>
      <c r="FA150" s="5"/>
      <c r="FB150" s="5"/>
      <c r="FC150" s="5"/>
      <c r="FD150" s="5"/>
      <c r="FE150" s="5"/>
      <c r="FF150" s="5"/>
      <c r="FG150" s="5"/>
      <c r="FH150" s="5"/>
      <c r="FI150" s="5"/>
      <c r="FJ150" s="5"/>
      <c r="FK150" s="5"/>
      <c r="FL150" s="5"/>
      <c r="FM150" s="5"/>
      <c r="FN150" s="5"/>
      <c r="FO150" s="5"/>
      <c r="FP150" s="5"/>
      <c r="FQ150" s="5"/>
    </row>
    <row r="151" spans="3:173" x14ac:dyDescent="0.2"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  <c r="CL151" s="5"/>
      <c r="CM151" s="5"/>
      <c r="CN151" s="5"/>
      <c r="CO151" s="5"/>
      <c r="CP151" s="5"/>
      <c r="CQ151" s="5"/>
      <c r="CR151" s="5"/>
      <c r="CS151" s="5"/>
      <c r="CT151" s="5"/>
      <c r="CU151" s="5"/>
      <c r="CV151" s="5"/>
      <c r="CW151" s="5"/>
      <c r="CX151" s="5"/>
      <c r="CY151" s="5"/>
      <c r="CZ151" s="5"/>
      <c r="DA151" s="5"/>
      <c r="DB151" s="5"/>
      <c r="DC151" s="5"/>
      <c r="DD151" s="5"/>
      <c r="DE151" s="5"/>
      <c r="DF151" s="5"/>
      <c r="DG151" s="5"/>
      <c r="DH151" s="5"/>
      <c r="DI151" s="5"/>
      <c r="DJ151" s="5"/>
      <c r="DK151" s="5"/>
      <c r="DL151" s="5"/>
      <c r="DM151" s="5"/>
      <c r="DN151" s="5"/>
      <c r="DO151" s="5"/>
      <c r="DP151" s="5"/>
      <c r="DQ151" s="5"/>
      <c r="DR151" s="5"/>
      <c r="DS151" s="5"/>
      <c r="DT151" s="5"/>
      <c r="DU151" s="5"/>
      <c r="DV151" s="5"/>
      <c r="DW151" s="5"/>
      <c r="DX151" s="5"/>
      <c r="DY151" s="5"/>
      <c r="DZ151" s="5"/>
      <c r="EA151" s="5"/>
      <c r="EB151" s="5"/>
      <c r="EC151" s="5"/>
      <c r="ED151" s="5"/>
      <c r="EE151" s="5"/>
      <c r="EF151" s="5"/>
      <c r="EG151" s="5"/>
      <c r="EH151" s="5"/>
      <c r="EI151" s="5"/>
      <c r="EJ151" s="5"/>
      <c r="EK151" s="5"/>
      <c r="EL151" s="5"/>
      <c r="EM151" s="5"/>
      <c r="EN151" s="5"/>
      <c r="EO151" s="5"/>
      <c r="EP151" s="5"/>
      <c r="EQ151" s="5"/>
      <c r="ER151" s="5"/>
      <c r="ES151" s="5"/>
      <c r="ET151" s="5"/>
      <c r="EU151" s="5"/>
      <c r="EV151" s="5"/>
      <c r="EW151" s="5"/>
      <c r="EX151" s="5"/>
      <c r="EY151" s="5"/>
      <c r="EZ151" s="5"/>
      <c r="FA151" s="5"/>
      <c r="FB151" s="5"/>
      <c r="FC151" s="5"/>
      <c r="FD151" s="5"/>
      <c r="FE151" s="5"/>
      <c r="FF151" s="5"/>
      <c r="FG151" s="5"/>
      <c r="FH151" s="5"/>
      <c r="FI151" s="5"/>
      <c r="FJ151" s="5"/>
      <c r="FK151" s="5"/>
      <c r="FL151" s="5"/>
      <c r="FM151" s="5"/>
      <c r="FN151" s="5"/>
      <c r="FO151" s="5"/>
      <c r="FP151" s="5"/>
      <c r="FQ151" s="5"/>
    </row>
    <row r="152" spans="3:173" x14ac:dyDescent="0.2"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5"/>
      <c r="CU152" s="5"/>
      <c r="CV152" s="5"/>
      <c r="CW152" s="5"/>
      <c r="CX152" s="5"/>
      <c r="CY152" s="5"/>
      <c r="CZ152" s="5"/>
      <c r="DA152" s="5"/>
      <c r="DB152" s="5"/>
      <c r="DC152" s="5"/>
      <c r="DD152" s="5"/>
      <c r="DE152" s="5"/>
      <c r="DF152" s="5"/>
      <c r="DG152" s="5"/>
      <c r="DH152" s="5"/>
      <c r="DI152" s="5"/>
      <c r="DJ152" s="5"/>
      <c r="DK152" s="5"/>
      <c r="DL152" s="5"/>
      <c r="DM152" s="5"/>
      <c r="DN152" s="5"/>
      <c r="DO152" s="5"/>
      <c r="DP152" s="5"/>
      <c r="DQ152" s="5"/>
      <c r="DR152" s="5"/>
      <c r="DS152" s="5"/>
      <c r="DT152" s="5"/>
      <c r="DU152" s="5"/>
      <c r="DV152" s="5"/>
      <c r="DW152" s="5"/>
      <c r="DX152" s="5"/>
      <c r="DY152" s="5"/>
      <c r="DZ152" s="5"/>
      <c r="EA152" s="5"/>
      <c r="EB152" s="5"/>
      <c r="EC152" s="5"/>
      <c r="ED152" s="5"/>
      <c r="EE152" s="5"/>
      <c r="EF152" s="5"/>
      <c r="EG152" s="5"/>
      <c r="EH152" s="5"/>
      <c r="EI152" s="5"/>
      <c r="EJ152" s="5"/>
      <c r="EK152" s="5"/>
      <c r="EL152" s="5"/>
      <c r="EM152" s="5"/>
      <c r="EN152" s="5"/>
      <c r="EO152" s="5"/>
      <c r="EP152" s="5"/>
      <c r="EQ152" s="5"/>
      <c r="ER152" s="5"/>
      <c r="ES152" s="5"/>
      <c r="ET152" s="5"/>
      <c r="EU152" s="5"/>
      <c r="EV152" s="5"/>
      <c r="EW152" s="5"/>
      <c r="EX152" s="5"/>
      <c r="EY152" s="5"/>
      <c r="EZ152" s="5"/>
      <c r="FA152" s="5"/>
      <c r="FB152" s="5"/>
      <c r="FC152" s="5"/>
      <c r="FD152" s="5"/>
      <c r="FE152" s="5"/>
      <c r="FF152" s="5"/>
      <c r="FG152" s="5"/>
      <c r="FH152" s="5"/>
      <c r="FI152" s="5"/>
      <c r="FJ152" s="5"/>
      <c r="FK152" s="5"/>
      <c r="FL152" s="5"/>
      <c r="FM152" s="5"/>
      <c r="FN152" s="5"/>
      <c r="FO152" s="5"/>
      <c r="FP152" s="5"/>
      <c r="FQ152" s="5"/>
    </row>
    <row r="153" spans="3:173" x14ac:dyDescent="0.2"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  <c r="CN153" s="5"/>
      <c r="CO153" s="5"/>
      <c r="CP153" s="5"/>
      <c r="CQ153" s="5"/>
      <c r="CR153" s="5"/>
      <c r="CS153" s="5"/>
      <c r="CT153" s="5"/>
      <c r="CU153" s="5"/>
      <c r="CV153" s="5"/>
      <c r="CW153" s="5"/>
      <c r="CX153" s="5"/>
      <c r="CY153" s="5"/>
      <c r="CZ153" s="5"/>
      <c r="DA153" s="5"/>
      <c r="DB153" s="5"/>
      <c r="DC153" s="5"/>
      <c r="DD153" s="5"/>
      <c r="DE153" s="5"/>
      <c r="DF153" s="5"/>
      <c r="DG153" s="5"/>
      <c r="DH153" s="5"/>
      <c r="DI153" s="5"/>
      <c r="DJ153" s="5"/>
      <c r="DK153" s="5"/>
      <c r="DL153" s="5"/>
      <c r="DM153" s="5"/>
      <c r="DN153" s="5"/>
      <c r="DO153" s="5"/>
      <c r="DP153" s="5"/>
      <c r="DQ153" s="5"/>
      <c r="DR153" s="5"/>
      <c r="DS153" s="5"/>
      <c r="DT153" s="5"/>
      <c r="DU153" s="5"/>
      <c r="DV153" s="5"/>
      <c r="DW153" s="5"/>
      <c r="DX153" s="5"/>
      <c r="DY153" s="5"/>
      <c r="DZ153" s="5"/>
      <c r="EA153" s="5"/>
      <c r="EB153" s="5"/>
      <c r="EC153" s="5"/>
      <c r="ED153" s="5"/>
      <c r="EE153" s="5"/>
      <c r="EF153" s="5"/>
      <c r="EG153" s="5"/>
      <c r="EH153" s="5"/>
      <c r="EI153" s="5"/>
      <c r="EJ153" s="5"/>
      <c r="EK153" s="5"/>
      <c r="EL153" s="5"/>
      <c r="EM153" s="5"/>
      <c r="EN153" s="5"/>
      <c r="EO153" s="5"/>
      <c r="EP153" s="5"/>
      <c r="EQ153" s="5"/>
      <c r="ER153" s="5"/>
      <c r="ES153" s="5"/>
      <c r="ET153" s="5"/>
      <c r="EU153" s="5"/>
      <c r="EV153" s="5"/>
      <c r="EW153" s="5"/>
      <c r="EX153" s="5"/>
      <c r="EY153" s="5"/>
      <c r="EZ153" s="5"/>
      <c r="FA153" s="5"/>
      <c r="FB153" s="5"/>
      <c r="FC153" s="5"/>
      <c r="FD153" s="5"/>
      <c r="FE153" s="5"/>
      <c r="FF153" s="5"/>
      <c r="FG153" s="5"/>
      <c r="FH153" s="5"/>
      <c r="FI153" s="5"/>
      <c r="FJ153" s="5"/>
      <c r="FK153" s="5"/>
      <c r="FL153" s="5"/>
      <c r="FM153" s="5"/>
      <c r="FN153" s="5"/>
      <c r="FO153" s="5"/>
      <c r="FP153" s="5"/>
      <c r="FQ153" s="5"/>
    </row>
    <row r="154" spans="3:173" x14ac:dyDescent="0.2"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  <c r="DJ154" s="5"/>
      <c r="DK154" s="5"/>
      <c r="DL154" s="5"/>
      <c r="DM154" s="5"/>
      <c r="DN154" s="5"/>
      <c r="DO154" s="5"/>
      <c r="DP154" s="5"/>
      <c r="DQ154" s="5"/>
      <c r="DR154" s="5"/>
      <c r="DS154" s="5"/>
      <c r="DT154" s="5"/>
      <c r="DU154" s="5"/>
      <c r="DV154" s="5"/>
      <c r="DW154" s="5"/>
      <c r="DX154" s="5"/>
      <c r="DY154" s="5"/>
      <c r="DZ154" s="5"/>
      <c r="EA154" s="5"/>
      <c r="EB154" s="5"/>
      <c r="EC154" s="5"/>
      <c r="ED154" s="5"/>
      <c r="EE154" s="5"/>
      <c r="EF154" s="5"/>
      <c r="EG154" s="5"/>
      <c r="EH154" s="5"/>
      <c r="EI154" s="5"/>
      <c r="EJ154" s="5"/>
      <c r="EK154" s="5"/>
      <c r="EL154" s="5"/>
      <c r="EM154" s="5"/>
      <c r="EN154" s="5"/>
      <c r="EO154" s="5"/>
      <c r="EP154" s="5"/>
      <c r="EQ154" s="5"/>
      <c r="ER154" s="5"/>
      <c r="ES154" s="5"/>
      <c r="ET154" s="5"/>
      <c r="EU154" s="5"/>
      <c r="EV154" s="5"/>
      <c r="EW154" s="5"/>
      <c r="EX154" s="5"/>
      <c r="EY154" s="5"/>
      <c r="EZ154" s="5"/>
      <c r="FA154" s="5"/>
      <c r="FB154" s="5"/>
      <c r="FC154" s="5"/>
      <c r="FD154" s="5"/>
      <c r="FE154" s="5"/>
      <c r="FF154" s="5"/>
      <c r="FG154" s="5"/>
      <c r="FH154" s="5"/>
      <c r="FI154" s="5"/>
      <c r="FJ154" s="5"/>
      <c r="FK154" s="5"/>
      <c r="FL154" s="5"/>
      <c r="FM154" s="5"/>
      <c r="FN154" s="5"/>
      <c r="FO154" s="5"/>
      <c r="FP154" s="5"/>
      <c r="FQ154" s="5"/>
    </row>
    <row r="155" spans="3:173" x14ac:dyDescent="0.2"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  <c r="CQ155" s="5"/>
      <c r="CR155" s="5"/>
      <c r="CS155" s="5"/>
      <c r="CT155" s="5"/>
      <c r="CU155" s="5"/>
      <c r="CV155" s="5"/>
      <c r="CW155" s="5"/>
      <c r="CX155" s="5"/>
      <c r="CY155" s="5"/>
      <c r="CZ155" s="5"/>
      <c r="DA155" s="5"/>
      <c r="DB155" s="5"/>
      <c r="DC155" s="5"/>
      <c r="DD155" s="5"/>
      <c r="DE155" s="5"/>
      <c r="DF155" s="5"/>
      <c r="DG155" s="5"/>
      <c r="DH155" s="5"/>
      <c r="DI155" s="5"/>
      <c r="DJ155" s="5"/>
      <c r="DK155" s="5"/>
      <c r="DL155" s="5"/>
      <c r="DM155" s="5"/>
      <c r="DN155" s="5"/>
      <c r="DO155" s="5"/>
      <c r="DP155" s="5"/>
      <c r="DQ155" s="5"/>
      <c r="DR155" s="5"/>
      <c r="DS155" s="5"/>
      <c r="DT155" s="5"/>
      <c r="DU155" s="5"/>
      <c r="DV155" s="5"/>
      <c r="DW155" s="5"/>
      <c r="DX155" s="5"/>
      <c r="DY155" s="5"/>
      <c r="DZ155" s="5"/>
      <c r="EA155" s="5"/>
      <c r="EB155" s="5"/>
      <c r="EC155" s="5"/>
      <c r="ED155" s="5"/>
      <c r="EE155" s="5"/>
      <c r="EF155" s="5"/>
      <c r="EG155" s="5"/>
      <c r="EH155" s="5"/>
      <c r="EI155" s="5"/>
      <c r="EJ155" s="5"/>
      <c r="EK155" s="5"/>
      <c r="EL155" s="5"/>
      <c r="EM155" s="5"/>
      <c r="EN155" s="5"/>
      <c r="EO155" s="5"/>
      <c r="EP155" s="5"/>
      <c r="EQ155" s="5"/>
      <c r="ER155" s="5"/>
      <c r="ES155" s="5"/>
      <c r="ET155" s="5"/>
      <c r="EU155" s="5"/>
      <c r="EV155" s="5"/>
      <c r="EW155" s="5"/>
      <c r="EX155" s="5"/>
      <c r="EY155" s="5"/>
      <c r="EZ155" s="5"/>
      <c r="FA155" s="5"/>
      <c r="FB155" s="5"/>
      <c r="FC155" s="5"/>
      <c r="FD155" s="5"/>
      <c r="FE155" s="5"/>
      <c r="FF155" s="5"/>
      <c r="FG155" s="5"/>
      <c r="FH155" s="5"/>
      <c r="FI155" s="5"/>
      <c r="FJ155" s="5"/>
      <c r="FK155" s="5"/>
      <c r="FL155" s="5"/>
      <c r="FM155" s="5"/>
      <c r="FN155" s="5"/>
      <c r="FO155" s="5"/>
      <c r="FP155" s="5"/>
      <c r="FQ155" s="5"/>
    </row>
    <row r="156" spans="3:173" x14ac:dyDescent="0.2"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  <c r="DJ156" s="5"/>
      <c r="DK156" s="5"/>
      <c r="DL156" s="5"/>
      <c r="DM156" s="5"/>
      <c r="DN156" s="5"/>
      <c r="DO156" s="5"/>
      <c r="DP156" s="5"/>
      <c r="DQ156" s="5"/>
      <c r="DR156" s="5"/>
      <c r="DS156" s="5"/>
      <c r="DT156" s="5"/>
      <c r="DU156" s="5"/>
      <c r="DV156" s="5"/>
      <c r="DW156" s="5"/>
      <c r="DX156" s="5"/>
      <c r="DY156" s="5"/>
      <c r="DZ156" s="5"/>
      <c r="EA156" s="5"/>
      <c r="EB156" s="5"/>
      <c r="EC156" s="5"/>
      <c r="ED156" s="5"/>
      <c r="EE156" s="5"/>
      <c r="EF156" s="5"/>
      <c r="EG156" s="5"/>
      <c r="EH156" s="5"/>
      <c r="EI156" s="5"/>
      <c r="EJ156" s="5"/>
      <c r="EK156" s="5"/>
      <c r="EL156" s="5"/>
      <c r="EM156" s="5"/>
      <c r="EN156" s="5"/>
      <c r="EO156" s="5"/>
      <c r="EP156" s="5"/>
      <c r="EQ156" s="5"/>
      <c r="ER156" s="5"/>
      <c r="ES156" s="5"/>
      <c r="ET156" s="5"/>
      <c r="EU156" s="5"/>
      <c r="EV156" s="5"/>
      <c r="EW156" s="5"/>
      <c r="EX156" s="5"/>
      <c r="EY156" s="5"/>
      <c r="EZ156" s="5"/>
      <c r="FA156" s="5"/>
      <c r="FB156" s="5"/>
      <c r="FC156" s="5"/>
      <c r="FD156" s="5"/>
      <c r="FE156" s="5"/>
      <c r="FF156" s="5"/>
      <c r="FG156" s="5"/>
      <c r="FH156" s="5"/>
      <c r="FI156" s="5"/>
      <c r="FJ156" s="5"/>
      <c r="FK156" s="5"/>
      <c r="FL156" s="5"/>
      <c r="FM156" s="5"/>
      <c r="FN156" s="5"/>
      <c r="FO156" s="5"/>
      <c r="FP156" s="5"/>
      <c r="FQ156" s="5"/>
    </row>
    <row r="157" spans="3:173" x14ac:dyDescent="0.2"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  <c r="DJ157" s="5"/>
      <c r="DK157" s="5"/>
      <c r="DL157" s="5"/>
      <c r="DM157" s="5"/>
      <c r="DN157" s="5"/>
      <c r="DO157" s="5"/>
      <c r="DP157" s="5"/>
      <c r="DQ157" s="5"/>
      <c r="DR157" s="5"/>
      <c r="DS157" s="5"/>
      <c r="DT157" s="5"/>
      <c r="DU157" s="5"/>
      <c r="DV157" s="5"/>
      <c r="DW157" s="5"/>
      <c r="DX157" s="5"/>
      <c r="DY157" s="5"/>
      <c r="DZ157" s="5"/>
      <c r="EA157" s="5"/>
      <c r="EB157" s="5"/>
      <c r="EC157" s="5"/>
      <c r="ED157" s="5"/>
      <c r="EE157" s="5"/>
      <c r="EF157" s="5"/>
      <c r="EG157" s="5"/>
      <c r="EH157" s="5"/>
      <c r="EI157" s="5"/>
      <c r="EJ157" s="5"/>
      <c r="EK157" s="5"/>
      <c r="EL157" s="5"/>
      <c r="EM157" s="5"/>
      <c r="EN157" s="5"/>
      <c r="EO157" s="5"/>
      <c r="EP157" s="5"/>
      <c r="EQ157" s="5"/>
      <c r="ER157" s="5"/>
      <c r="ES157" s="5"/>
      <c r="ET157" s="5"/>
      <c r="EU157" s="5"/>
      <c r="EV157" s="5"/>
      <c r="EW157" s="5"/>
      <c r="EX157" s="5"/>
      <c r="EY157" s="5"/>
      <c r="EZ157" s="5"/>
      <c r="FA157" s="5"/>
      <c r="FB157" s="5"/>
      <c r="FC157" s="5"/>
      <c r="FD157" s="5"/>
      <c r="FE157" s="5"/>
      <c r="FF157" s="5"/>
      <c r="FG157" s="5"/>
      <c r="FH157" s="5"/>
      <c r="FI157" s="5"/>
      <c r="FJ157" s="5"/>
      <c r="FK157" s="5"/>
      <c r="FL157" s="5"/>
      <c r="FM157" s="5"/>
      <c r="FN157" s="5"/>
      <c r="FO157" s="5"/>
      <c r="FP157" s="5"/>
      <c r="FQ157" s="5"/>
    </row>
    <row r="158" spans="3:173" x14ac:dyDescent="0.2"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  <c r="DJ158" s="5"/>
      <c r="DK158" s="5"/>
      <c r="DL158" s="5"/>
      <c r="DM158" s="5"/>
      <c r="DN158" s="5"/>
      <c r="DO158" s="5"/>
      <c r="DP158" s="5"/>
      <c r="DQ158" s="5"/>
      <c r="DR158" s="5"/>
      <c r="DS158" s="5"/>
      <c r="DT158" s="5"/>
      <c r="DU158" s="5"/>
      <c r="DV158" s="5"/>
      <c r="DW158" s="5"/>
      <c r="DX158" s="5"/>
      <c r="DY158" s="5"/>
      <c r="DZ158" s="5"/>
      <c r="EA158" s="5"/>
      <c r="EB158" s="5"/>
      <c r="EC158" s="5"/>
      <c r="ED158" s="5"/>
      <c r="EE158" s="5"/>
      <c r="EF158" s="5"/>
      <c r="EG158" s="5"/>
      <c r="EH158" s="5"/>
      <c r="EI158" s="5"/>
      <c r="EJ158" s="5"/>
      <c r="EK158" s="5"/>
      <c r="EL158" s="5"/>
      <c r="EM158" s="5"/>
      <c r="EN158" s="5"/>
      <c r="EO158" s="5"/>
      <c r="EP158" s="5"/>
      <c r="EQ158" s="5"/>
      <c r="ER158" s="5"/>
      <c r="ES158" s="5"/>
      <c r="ET158" s="5"/>
      <c r="EU158" s="5"/>
      <c r="EV158" s="5"/>
      <c r="EW158" s="5"/>
      <c r="EX158" s="5"/>
      <c r="EY158" s="5"/>
      <c r="EZ158" s="5"/>
      <c r="FA158" s="5"/>
      <c r="FB158" s="5"/>
      <c r="FC158" s="5"/>
      <c r="FD158" s="5"/>
      <c r="FE158" s="5"/>
      <c r="FF158" s="5"/>
      <c r="FG158" s="5"/>
      <c r="FH158" s="5"/>
      <c r="FI158" s="5"/>
      <c r="FJ158" s="5"/>
      <c r="FK158" s="5"/>
      <c r="FL158" s="5"/>
      <c r="FM158" s="5"/>
      <c r="FN158" s="5"/>
      <c r="FO158" s="5"/>
      <c r="FP158" s="5"/>
      <c r="FQ158" s="5"/>
    </row>
    <row r="159" spans="3:173" x14ac:dyDescent="0.2"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  <c r="DJ159" s="5"/>
      <c r="DK159" s="5"/>
      <c r="DL159" s="5"/>
      <c r="DM159" s="5"/>
      <c r="DN159" s="5"/>
      <c r="DO159" s="5"/>
      <c r="DP159" s="5"/>
      <c r="DQ159" s="5"/>
      <c r="DR159" s="5"/>
      <c r="DS159" s="5"/>
      <c r="DT159" s="5"/>
      <c r="DU159" s="5"/>
      <c r="DV159" s="5"/>
      <c r="DW159" s="5"/>
      <c r="DX159" s="5"/>
      <c r="DY159" s="5"/>
      <c r="DZ159" s="5"/>
      <c r="EA159" s="5"/>
      <c r="EB159" s="5"/>
      <c r="EC159" s="5"/>
      <c r="ED159" s="5"/>
      <c r="EE159" s="5"/>
      <c r="EF159" s="5"/>
      <c r="EG159" s="5"/>
      <c r="EH159" s="5"/>
      <c r="EI159" s="5"/>
      <c r="EJ159" s="5"/>
      <c r="EK159" s="5"/>
      <c r="EL159" s="5"/>
      <c r="EM159" s="5"/>
      <c r="EN159" s="5"/>
      <c r="EO159" s="5"/>
      <c r="EP159" s="5"/>
      <c r="EQ159" s="5"/>
      <c r="ER159" s="5"/>
      <c r="ES159" s="5"/>
      <c r="ET159" s="5"/>
      <c r="EU159" s="5"/>
      <c r="EV159" s="5"/>
      <c r="EW159" s="5"/>
      <c r="EX159" s="5"/>
      <c r="EY159" s="5"/>
      <c r="EZ159" s="5"/>
      <c r="FA159" s="5"/>
      <c r="FB159" s="5"/>
      <c r="FC159" s="5"/>
      <c r="FD159" s="5"/>
      <c r="FE159" s="5"/>
      <c r="FF159" s="5"/>
      <c r="FG159" s="5"/>
      <c r="FH159" s="5"/>
      <c r="FI159" s="5"/>
      <c r="FJ159" s="5"/>
      <c r="FK159" s="5"/>
      <c r="FL159" s="5"/>
      <c r="FM159" s="5"/>
      <c r="FN159" s="5"/>
      <c r="FO159" s="5"/>
      <c r="FP159" s="5"/>
      <c r="FQ159" s="5"/>
    </row>
    <row r="160" spans="3:173" x14ac:dyDescent="0.2"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  <c r="DJ160" s="5"/>
      <c r="DK160" s="5"/>
      <c r="DL160" s="5"/>
      <c r="DM160" s="5"/>
      <c r="DN160" s="5"/>
      <c r="DO160" s="5"/>
      <c r="DP160" s="5"/>
      <c r="DQ160" s="5"/>
      <c r="DR160" s="5"/>
      <c r="DS160" s="5"/>
      <c r="DT160" s="5"/>
      <c r="DU160" s="5"/>
      <c r="DV160" s="5"/>
      <c r="DW160" s="5"/>
      <c r="DX160" s="5"/>
      <c r="DY160" s="5"/>
      <c r="DZ160" s="5"/>
      <c r="EA160" s="5"/>
      <c r="EB160" s="5"/>
      <c r="EC160" s="5"/>
      <c r="ED160" s="5"/>
      <c r="EE160" s="5"/>
      <c r="EF160" s="5"/>
      <c r="EG160" s="5"/>
      <c r="EH160" s="5"/>
      <c r="EI160" s="5"/>
      <c r="EJ160" s="5"/>
      <c r="EK160" s="5"/>
      <c r="EL160" s="5"/>
      <c r="EM160" s="5"/>
      <c r="EN160" s="5"/>
      <c r="EO160" s="5"/>
      <c r="EP160" s="5"/>
      <c r="EQ160" s="5"/>
      <c r="ER160" s="5"/>
      <c r="ES160" s="5"/>
      <c r="ET160" s="5"/>
      <c r="EU160" s="5"/>
      <c r="EV160" s="5"/>
      <c r="EW160" s="5"/>
      <c r="EX160" s="5"/>
      <c r="EY160" s="5"/>
      <c r="EZ160" s="5"/>
      <c r="FA160" s="5"/>
      <c r="FB160" s="5"/>
      <c r="FC160" s="5"/>
      <c r="FD160" s="5"/>
      <c r="FE160" s="5"/>
      <c r="FF160" s="5"/>
      <c r="FG160" s="5"/>
      <c r="FH160" s="5"/>
      <c r="FI160" s="5"/>
      <c r="FJ160" s="5"/>
      <c r="FK160" s="5"/>
      <c r="FL160" s="5"/>
      <c r="FM160" s="5"/>
      <c r="FN160" s="5"/>
      <c r="FO160" s="5"/>
      <c r="FP160" s="5"/>
      <c r="FQ160" s="5"/>
    </row>
    <row r="161" spans="3:173" x14ac:dyDescent="0.2"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  <c r="DJ161" s="5"/>
      <c r="DK161" s="5"/>
      <c r="DL161" s="5"/>
      <c r="DM161" s="5"/>
      <c r="DN161" s="5"/>
      <c r="DO161" s="5"/>
      <c r="DP161" s="5"/>
      <c r="DQ161" s="5"/>
      <c r="DR161" s="5"/>
      <c r="DS161" s="5"/>
      <c r="DT161" s="5"/>
      <c r="DU161" s="5"/>
      <c r="DV161" s="5"/>
      <c r="DW161" s="5"/>
      <c r="DX161" s="5"/>
      <c r="DY161" s="5"/>
      <c r="DZ161" s="5"/>
      <c r="EA161" s="5"/>
      <c r="EB161" s="5"/>
      <c r="EC161" s="5"/>
      <c r="ED161" s="5"/>
      <c r="EE161" s="5"/>
      <c r="EF161" s="5"/>
      <c r="EG161" s="5"/>
      <c r="EH161" s="5"/>
      <c r="EI161" s="5"/>
      <c r="EJ161" s="5"/>
      <c r="EK161" s="5"/>
      <c r="EL161" s="5"/>
      <c r="EM161" s="5"/>
      <c r="EN161" s="5"/>
      <c r="EO161" s="5"/>
      <c r="EP161" s="5"/>
      <c r="EQ161" s="5"/>
      <c r="ER161" s="5"/>
      <c r="ES161" s="5"/>
      <c r="ET161" s="5"/>
      <c r="EU161" s="5"/>
      <c r="EV161" s="5"/>
      <c r="EW161" s="5"/>
      <c r="EX161" s="5"/>
      <c r="EY161" s="5"/>
      <c r="EZ161" s="5"/>
      <c r="FA161" s="5"/>
      <c r="FB161" s="5"/>
      <c r="FC161" s="5"/>
      <c r="FD161" s="5"/>
      <c r="FE161" s="5"/>
      <c r="FF161" s="5"/>
      <c r="FG161" s="5"/>
      <c r="FH161" s="5"/>
      <c r="FI161" s="5"/>
      <c r="FJ161" s="5"/>
      <c r="FK161" s="5"/>
      <c r="FL161" s="5"/>
      <c r="FM161" s="5"/>
      <c r="FN161" s="5"/>
      <c r="FO161" s="5"/>
      <c r="FP161" s="5"/>
      <c r="FQ161" s="5"/>
    </row>
    <row r="162" spans="3:173" x14ac:dyDescent="0.2"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  <c r="DJ162" s="5"/>
      <c r="DK162" s="5"/>
      <c r="DL162" s="5"/>
      <c r="DM162" s="5"/>
      <c r="DN162" s="5"/>
      <c r="DO162" s="5"/>
      <c r="DP162" s="5"/>
      <c r="DQ162" s="5"/>
      <c r="DR162" s="5"/>
      <c r="DS162" s="5"/>
      <c r="DT162" s="5"/>
      <c r="DU162" s="5"/>
      <c r="DV162" s="5"/>
      <c r="DW162" s="5"/>
      <c r="DX162" s="5"/>
      <c r="DY162" s="5"/>
      <c r="DZ162" s="5"/>
      <c r="EA162" s="5"/>
      <c r="EB162" s="5"/>
      <c r="EC162" s="5"/>
      <c r="ED162" s="5"/>
      <c r="EE162" s="5"/>
      <c r="EF162" s="5"/>
      <c r="EG162" s="5"/>
      <c r="EH162" s="5"/>
      <c r="EI162" s="5"/>
      <c r="EJ162" s="5"/>
      <c r="EK162" s="5"/>
      <c r="EL162" s="5"/>
      <c r="EM162" s="5"/>
      <c r="EN162" s="5"/>
      <c r="EO162" s="5"/>
      <c r="EP162" s="5"/>
      <c r="EQ162" s="5"/>
      <c r="ER162" s="5"/>
      <c r="ES162" s="5"/>
      <c r="ET162" s="5"/>
      <c r="EU162" s="5"/>
      <c r="EV162" s="5"/>
      <c r="EW162" s="5"/>
      <c r="EX162" s="5"/>
      <c r="EY162" s="5"/>
      <c r="EZ162" s="5"/>
      <c r="FA162" s="5"/>
      <c r="FB162" s="5"/>
      <c r="FC162" s="5"/>
      <c r="FD162" s="5"/>
      <c r="FE162" s="5"/>
      <c r="FF162" s="5"/>
      <c r="FG162" s="5"/>
      <c r="FH162" s="5"/>
      <c r="FI162" s="5"/>
      <c r="FJ162" s="5"/>
      <c r="FK162" s="5"/>
      <c r="FL162" s="5"/>
      <c r="FM162" s="5"/>
      <c r="FN162" s="5"/>
      <c r="FO162" s="5"/>
      <c r="FP162" s="5"/>
      <c r="FQ162" s="5"/>
    </row>
    <row r="163" spans="3:173" x14ac:dyDescent="0.2"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  <c r="DJ163" s="5"/>
      <c r="DK163" s="5"/>
      <c r="DL163" s="5"/>
      <c r="DM163" s="5"/>
      <c r="DN163" s="5"/>
      <c r="DO163" s="5"/>
      <c r="DP163" s="5"/>
      <c r="DQ163" s="5"/>
      <c r="DR163" s="5"/>
      <c r="DS163" s="5"/>
      <c r="DT163" s="5"/>
      <c r="DU163" s="5"/>
      <c r="DV163" s="5"/>
      <c r="DW163" s="5"/>
      <c r="DX163" s="5"/>
      <c r="DY163" s="5"/>
      <c r="DZ163" s="5"/>
      <c r="EA163" s="5"/>
      <c r="EB163" s="5"/>
      <c r="EC163" s="5"/>
      <c r="ED163" s="5"/>
      <c r="EE163" s="5"/>
      <c r="EF163" s="5"/>
      <c r="EG163" s="5"/>
      <c r="EH163" s="5"/>
      <c r="EI163" s="5"/>
      <c r="EJ163" s="5"/>
      <c r="EK163" s="5"/>
      <c r="EL163" s="5"/>
      <c r="EM163" s="5"/>
      <c r="EN163" s="5"/>
      <c r="EO163" s="5"/>
      <c r="EP163" s="5"/>
      <c r="EQ163" s="5"/>
      <c r="ER163" s="5"/>
      <c r="ES163" s="5"/>
      <c r="ET163" s="5"/>
      <c r="EU163" s="5"/>
      <c r="EV163" s="5"/>
      <c r="EW163" s="5"/>
      <c r="EX163" s="5"/>
      <c r="EY163" s="5"/>
      <c r="EZ163" s="5"/>
      <c r="FA163" s="5"/>
      <c r="FB163" s="5"/>
      <c r="FC163" s="5"/>
      <c r="FD163" s="5"/>
      <c r="FE163" s="5"/>
      <c r="FF163" s="5"/>
      <c r="FG163" s="5"/>
      <c r="FH163" s="5"/>
      <c r="FI163" s="5"/>
      <c r="FJ163" s="5"/>
      <c r="FK163" s="5"/>
      <c r="FL163" s="5"/>
      <c r="FM163" s="5"/>
      <c r="FN163" s="5"/>
      <c r="FO163" s="5"/>
      <c r="FP163" s="5"/>
      <c r="FQ163" s="5"/>
    </row>
    <row r="164" spans="3:173" x14ac:dyDescent="0.2"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  <c r="DJ164" s="5"/>
      <c r="DK164" s="5"/>
      <c r="DL164" s="5"/>
      <c r="DM164" s="5"/>
      <c r="DN164" s="5"/>
      <c r="DO164" s="5"/>
      <c r="DP164" s="5"/>
      <c r="DQ164" s="5"/>
      <c r="DR164" s="5"/>
      <c r="DS164" s="5"/>
      <c r="DT164" s="5"/>
      <c r="DU164" s="5"/>
      <c r="DV164" s="5"/>
      <c r="DW164" s="5"/>
      <c r="DX164" s="5"/>
      <c r="DY164" s="5"/>
      <c r="DZ164" s="5"/>
      <c r="EA164" s="5"/>
      <c r="EB164" s="5"/>
      <c r="EC164" s="5"/>
      <c r="ED164" s="5"/>
      <c r="EE164" s="5"/>
      <c r="EF164" s="5"/>
      <c r="EG164" s="5"/>
      <c r="EH164" s="5"/>
      <c r="EI164" s="5"/>
      <c r="EJ164" s="5"/>
      <c r="EK164" s="5"/>
      <c r="EL164" s="5"/>
      <c r="EM164" s="5"/>
      <c r="EN164" s="5"/>
      <c r="EO164" s="5"/>
      <c r="EP164" s="5"/>
      <c r="EQ164" s="5"/>
      <c r="ER164" s="5"/>
      <c r="ES164" s="5"/>
      <c r="ET164" s="5"/>
      <c r="EU164" s="5"/>
      <c r="EV164" s="5"/>
      <c r="EW164" s="5"/>
      <c r="EX164" s="5"/>
      <c r="EY164" s="5"/>
      <c r="EZ164" s="5"/>
      <c r="FA164" s="5"/>
      <c r="FB164" s="5"/>
      <c r="FC164" s="5"/>
      <c r="FD164" s="5"/>
      <c r="FE164" s="5"/>
      <c r="FF164" s="5"/>
      <c r="FG164" s="5"/>
      <c r="FH164" s="5"/>
      <c r="FI164" s="5"/>
      <c r="FJ164" s="5"/>
      <c r="FK164" s="5"/>
      <c r="FL164" s="5"/>
      <c r="FM164" s="5"/>
      <c r="FN164" s="5"/>
      <c r="FO164" s="5"/>
      <c r="FP164" s="5"/>
      <c r="FQ164" s="5"/>
    </row>
    <row r="165" spans="3:173" x14ac:dyDescent="0.2"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  <c r="DJ165" s="5"/>
      <c r="DK165" s="5"/>
      <c r="DL165" s="5"/>
      <c r="DM165" s="5"/>
      <c r="DN165" s="5"/>
      <c r="DO165" s="5"/>
      <c r="DP165" s="5"/>
      <c r="DQ165" s="5"/>
      <c r="DR165" s="5"/>
      <c r="DS165" s="5"/>
      <c r="DT165" s="5"/>
      <c r="DU165" s="5"/>
      <c r="DV165" s="5"/>
      <c r="DW165" s="5"/>
      <c r="DX165" s="5"/>
      <c r="DY165" s="5"/>
      <c r="DZ165" s="5"/>
      <c r="EA165" s="5"/>
      <c r="EB165" s="5"/>
      <c r="EC165" s="5"/>
      <c r="ED165" s="5"/>
      <c r="EE165" s="5"/>
      <c r="EF165" s="5"/>
      <c r="EG165" s="5"/>
      <c r="EH165" s="5"/>
      <c r="EI165" s="5"/>
      <c r="EJ165" s="5"/>
      <c r="EK165" s="5"/>
      <c r="EL165" s="5"/>
      <c r="EM165" s="5"/>
      <c r="EN165" s="5"/>
      <c r="EO165" s="5"/>
      <c r="EP165" s="5"/>
      <c r="EQ165" s="5"/>
      <c r="ER165" s="5"/>
      <c r="ES165" s="5"/>
      <c r="ET165" s="5"/>
      <c r="EU165" s="5"/>
      <c r="EV165" s="5"/>
      <c r="EW165" s="5"/>
      <c r="EX165" s="5"/>
      <c r="EY165" s="5"/>
      <c r="EZ165" s="5"/>
      <c r="FA165" s="5"/>
      <c r="FB165" s="5"/>
      <c r="FC165" s="5"/>
      <c r="FD165" s="5"/>
      <c r="FE165" s="5"/>
      <c r="FF165" s="5"/>
      <c r="FG165" s="5"/>
      <c r="FH165" s="5"/>
      <c r="FI165" s="5"/>
      <c r="FJ165" s="5"/>
      <c r="FK165" s="5"/>
      <c r="FL165" s="5"/>
      <c r="FM165" s="5"/>
      <c r="FN165" s="5"/>
      <c r="FO165" s="5"/>
      <c r="FP165" s="5"/>
      <c r="FQ165" s="5"/>
    </row>
    <row r="166" spans="3:173" x14ac:dyDescent="0.2"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  <c r="DJ166" s="5"/>
      <c r="DK166" s="5"/>
      <c r="DL166" s="5"/>
      <c r="DM166" s="5"/>
      <c r="DN166" s="5"/>
      <c r="DO166" s="5"/>
      <c r="DP166" s="5"/>
      <c r="DQ166" s="5"/>
      <c r="DR166" s="5"/>
      <c r="DS166" s="5"/>
      <c r="DT166" s="5"/>
      <c r="DU166" s="5"/>
      <c r="DV166" s="5"/>
      <c r="DW166" s="5"/>
      <c r="DX166" s="5"/>
      <c r="DY166" s="5"/>
      <c r="DZ166" s="5"/>
      <c r="EA166" s="5"/>
      <c r="EB166" s="5"/>
      <c r="EC166" s="5"/>
      <c r="ED166" s="5"/>
      <c r="EE166" s="5"/>
      <c r="EF166" s="5"/>
      <c r="EG166" s="5"/>
      <c r="EH166" s="5"/>
      <c r="EI166" s="5"/>
      <c r="EJ166" s="5"/>
      <c r="EK166" s="5"/>
      <c r="EL166" s="5"/>
      <c r="EM166" s="5"/>
      <c r="EN166" s="5"/>
      <c r="EO166" s="5"/>
      <c r="EP166" s="5"/>
      <c r="EQ166" s="5"/>
      <c r="ER166" s="5"/>
      <c r="ES166" s="5"/>
      <c r="ET166" s="5"/>
      <c r="EU166" s="5"/>
      <c r="EV166" s="5"/>
      <c r="EW166" s="5"/>
      <c r="EX166" s="5"/>
      <c r="EY166" s="5"/>
      <c r="EZ166" s="5"/>
      <c r="FA166" s="5"/>
      <c r="FB166" s="5"/>
      <c r="FC166" s="5"/>
      <c r="FD166" s="5"/>
      <c r="FE166" s="5"/>
      <c r="FF166" s="5"/>
      <c r="FG166" s="5"/>
      <c r="FH166" s="5"/>
      <c r="FI166" s="5"/>
      <c r="FJ166" s="5"/>
      <c r="FK166" s="5"/>
      <c r="FL166" s="5"/>
      <c r="FM166" s="5"/>
      <c r="FN166" s="5"/>
      <c r="FO166" s="5"/>
      <c r="FP166" s="5"/>
      <c r="FQ166" s="5"/>
    </row>
    <row r="167" spans="3:173" x14ac:dyDescent="0.2"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  <c r="DJ167" s="5"/>
      <c r="DK167" s="5"/>
      <c r="DL167" s="5"/>
      <c r="DM167" s="5"/>
      <c r="DN167" s="5"/>
      <c r="DO167" s="5"/>
      <c r="DP167" s="5"/>
      <c r="DQ167" s="5"/>
      <c r="DR167" s="5"/>
      <c r="DS167" s="5"/>
      <c r="DT167" s="5"/>
      <c r="DU167" s="5"/>
      <c r="DV167" s="5"/>
      <c r="DW167" s="5"/>
      <c r="DX167" s="5"/>
      <c r="DY167" s="5"/>
      <c r="DZ167" s="5"/>
      <c r="EA167" s="5"/>
      <c r="EB167" s="5"/>
      <c r="EC167" s="5"/>
      <c r="ED167" s="5"/>
      <c r="EE167" s="5"/>
      <c r="EF167" s="5"/>
      <c r="EG167" s="5"/>
      <c r="EH167" s="5"/>
      <c r="EI167" s="5"/>
      <c r="EJ167" s="5"/>
      <c r="EK167" s="5"/>
      <c r="EL167" s="5"/>
      <c r="EM167" s="5"/>
      <c r="EN167" s="5"/>
      <c r="EO167" s="5"/>
      <c r="EP167" s="5"/>
      <c r="EQ167" s="5"/>
      <c r="ER167" s="5"/>
      <c r="ES167" s="5"/>
      <c r="ET167" s="5"/>
      <c r="EU167" s="5"/>
      <c r="EV167" s="5"/>
      <c r="EW167" s="5"/>
      <c r="EX167" s="5"/>
      <c r="EY167" s="5"/>
      <c r="EZ167" s="5"/>
      <c r="FA167" s="5"/>
      <c r="FB167" s="5"/>
      <c r="FC167" s="5"/>
      <c r="FD167" s="5"/>
      <c r="FE167" s="5"/>
      <c r="FF167" s="5"/>
      <c r="FG167" s="5"/>
      <c r="FH167" s="5"/>
      <c r="FI167" s="5"/>
      <c r="FJ167" s="5"/>
      <c r="FK167" s="5"/>
      <c r="FL167" s="5"/>
      <c r="FM167" s="5"/>
      <c r="FN167" s="5"/>
      <c r="FO167" s="5"/>
      <c r="FP167" s="5"/>
      <c r="FQ167" s="5"/>
    </row>
    <row r="168" spans="3:173" x14ac:dyDescent="0.2"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  <c r="DJ168" s="5"/>
      <c r="DK168" s="5"/>
      <c r="DL168" s="5"/>
      <c r="DM168" s="5"/>
      <c r="DN168" s="5"/>
      <c r="DO168" s="5"/>
      <c r="DP168" s="5"/>
      <c r="DQ168" s="5"/>
      <c r="DR168" s="5"/>
      <c r="DS168" s="5"/>
      <c r="DT168" s="5"/>
      <c r="DU168" s="5"/>
      <c r="DV168" s="5"/>
      <c r="DW168" s="5"/>
      <c r="DX168" s="5"/>
      <c r="DY168" s="5"/>
      <c r="DZ168" s="5"/>
      <c r="EA168" s="5"/>
      <c r="EB168" s="5"/>
      <c r="EC168" s="5"/>
      <c r="ED168" s="5"/>
      <c r="EE168" s="5"/>
      <c r="EF168" s="5"/>
      <c r="EG168" s="5"/>
      <c r="EH168" s="5"/>
      <c r="EI168" s="5"/>
      <c r="EJ168" s="5"/>
      <c r="EK168" s="5"/>
      <c r="EL168" s="5"/>
      <c r="EM168" s="5"/>
      <c r="EN168" s="5"/>
      <c r="EO168" s="5"/>
      <c r="EP168" s="5"/>
      <c r="EQ168" s="5"/>
      <c r="ER168" s="5"/>
      <c r="ES168" s="5"/>
      <c r="ET168" s="5"/>
      <c r="EU168" s="5"/>
      <c r="EV168" s="5"/>
      <c r="EW168" s="5"/>
      <c r="EX168" s="5"/>
      <c r="EY168" s="5"/>
      <c r="EZ168" s="5"/>
      <c r="FA168" s="5"/>
      <c r="FB168" s="5"/>
      <c r="FC168" s="5"/>
      <c r="FD168" s="5"/>
      <c r="FE168" s="5"/>
      <c r="FF168" s="5"/>
      <c r="FG168" s="5"/>
      <c r="FH168" s="5"/>
      <c r="FI168" s="5"/>
      <c r="FJ168" s="5"/>
      <c r="FK168" s="5"/>
      <c r="FL168" s="5"/>
      <c r="FM168" s="5"/>
      <c r="FN168" s="5"/>
      <c r="FO168" s="5"/>
      <c r="FP168" s="5"/>
      <c r="FQ168" s="5"/>
    </row>
    <row r="169" spans="3:173" x14ac:dyDescent="0.2"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  <c r="DJ169" s="5"/>
      <c r="DK169" s="5"/>
      <c r="DL169" s="5"/>
      <c r="DM169" s="5"/>
      <c r="DN169" s="5"/>
      <c r="DO169" s="5"/>
      <c r="DP169" s="5"/>
      <c r="DQ169" s="5"/>
      <c r="DR169" s="5"/>
      <c r="DS169" s="5"/>
      <c r="DT169" s="5"/>
      <c r="DU169" s="5"/>
      <c r="DV169" s="5"/>
      <c r="DW169" s="5"/>
      <c r="DX169" s="5"/>
      <c r="DY169" s="5"/>
      <c r="DZ169" s="5"/>
      <c r="EA169" s="5"/>
      <c r="EB169" s="5"/>
      <c r="EC169" s="5"/>
      <c r="ED169" s="5"/>
      <c r="EE169" s="5"/>
      <c r="EF169" s="5"/>
      <c r="EG169" s="5"/>
      <c r="EH169" s="5"/>
      <c r="EI169" s="5"/>
      <c r="EJ169" s="5"/>
      <c r="EK169" s="5"/>
      <c r="EL169" s="5"/>
      <c r="EM169" s="5"/>
      <c r="EN169" s="5"/>
      <c r="EO169" s="5"/>
      <c r="EP169" s="5"/>
      <c r="EQ169" s="5"/>
      <c r="ER169" s="5"/>
      <c r="ES169" s="5"/>
      <c r="ET169" s="5"/>
      <c r="EU169" s="5"/>
      <c r="EV169" s="5"/>
      <c r="EW169" s="5"/>
      <c r="EX169" s="5"/>
      <c r="EY169" s="5"/>
      <c r="EZ169" s="5"/>
      <c r="FA169" s="5"/>
      <c r="FB169" s="5"/>
      <c r="FC169" s="5"/>
      <c r="FD169" s="5"/>
      <c r="FE169" s="5"/>
      <c r="FF169" s="5"/>
      <c r="FG169" s="5"/>
      <c r="FH169" s="5"/>
      <c r="FI169" s="5"/>
      <c r="FJ169" s="5"/>
      <c r="FK169" s="5"/>
      <c r="FL169" s="5"/>
      <c r="FM169" s="5"/>
      <c r="FN169" s="5"/>
      <c r="FO169" s="5"/>
      <c r="FP169" s="5"/>
      <c r="FQ169" s="5"/>
    </row>
    <row r="170" spans="3:173" x14ac:dyDescent="0.2"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  <c r="DJ170" s="5"/>
      <c r="DK170" s="5"/>
      <c r="DL170" s="5"/>
      <c r="DM170" s="5"/>
      <c r="DN170" s="5"/>
      <c r="DO170" s="5"/>
      <c r="DP170" s="5"/>
      <c r="DQ170" s="5"/>
      <c r="DR170" s="5"/>
      <c r="DS170" s="5"/>
      <c r="DT170" s="5"/>
      <c r="DU170" s="5"/>
      <c r="DV170" s="5"/>
      <c r="DW170" s="5"/>
      <c r="DX170" s="5"/>
      <c r="DY170" s="5"/>
      <c r="DZ170" s="5"/>
      <c r="EA170" s="5"/>
      <c r="EB170" s="5"/>
      <c r="EC170" s="5"/>
      <c r="ED170" s="5"/>
      <c r="EE170" s="5"/>
      <c r="EF170" s="5"/>
      <c r="EG170" s="5"/>
      <c r="EH170" s="5"/>
      <c r="EI170" s="5"/>
      <c r="EJ170" s="5"/>
      <c r="EK170" s="5"/>
      <c r="EL170" s="5"/>
      <c r="EM170" s="5"/>
      <c r="EN170" s="5"/>
      <c r="EO170" s="5"/>
      <c r="EP170" s="5"/>
      <c r="EQ170" s="5"/>
      <c r="ER170" s="5"/>
      <c r="ES170" s="5"/>
      <c r="ET170" s="5"/>
      <c r="EU170" s="5"/>
      <c r="EV170" s="5"/>
      <c r="EW170" s="5"/>
      <c r="EX170" s="5"/>
      <c r="EY170" s="5"/>
      <c r="EZ170" s="5"/>
      <c r="FA170" s="5"/>
      <c r="FB170" s="5"/>
      <c r="FC170" s="5"/>
      <c r="FD170" s="5"/>
      <c r="FE170" s="5"/>
      <c r="FF170" s="5"/>
      <c r="FG170" s="5"/>
      <c r="FH170" s="5"/>
      <c r="FI170" s="5"/>
      <c r="FJ170" s="5"/>
      <c r="FK170" s="5"/>
      <c r="FL170" s="5"/>
      <c r="FM170" s="5"/>
      <c r="FN170" s="5"/>
      <c r="FO170" s="5"/>
      <c r="FP170" s="5"/>
      <c r="FQ170" s="5"/>
    </row>
    <row r="171" spans="3:173" x14ac:dyDescent="0.2"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  <c r="DJ171" s="5"/>
      <c r="DK171" s="5"/>
      <c r="DL171" s="5"/>
      <c r="DM171" s="5"/>
      <c r="DN171" s="5"/>
      <c r="DO171" s="5"/>
      <c r="DP171" s="5"/>
      <c r="DQ171" s="5"/>
      <c r="DR171" s="5"/>
      <c r="DS171" s="5"/>
      <c r="DT171" s="5"/>
      <c r="DU171" s="5"/>
      <c r="DV171" s="5"/>
      <c r="DW171" s="5"/>
      <c r="DX171" s="5"/>
      <c r="DY171" s="5"/>
      <c r="DZ171" s="5"/>
      <c r="EA171" s="5"/>
      <c r="EB171" s="5"/>
      <c r="EC171" s="5"/>
      <c r="ED171" s="5"/>
      <c r="EE171" s="5"/>
      <c r="EF171" s="5"/>
      <c r="EG171" s="5"/>
      <c r="EH171" s="5"/>
      <c r="EI171" s="5"/>
      <c r="EJ171" s="5"/>
      <c r="EK171" s="5"/>
      <c r="EL171" s="5"/>
      <c r="EM171" s="5"/>
      <c r="EN171" s="5"/>
      <c r="EO171" s="5"/>
      <c r="EP171" s="5"/>
      <c r="EQ171" s="5"/>
      <c r="ER171" s="5"/>
      <c r="ES171" s="5"/>
      <c r="ET171" s="5"/>
      <c r="EU171" s="5"/>
      <c r="EV171" s="5"/>
      <c r="EW171" s="5"/>
      <c r="EX171" s="5"/>
      <c r="EY171" s="5"/>
      <c r="EZ171" s="5"/>
      <c r="FA171" s="5"/>
      <c r="FB171" s="5"/>
      <c r="FC171" s="5"/>
      <c r="FD171" s="5"/>
      <c r="FE171" s="5"/>
      <c r="FF171" s="5"/>
      <c r="FG171" s="5"/>
      <c r="FH171" s="5"/>
      <c r="FI171" s="5"/>
      <c r="FJ171" s="5"/>
      <c r="FK171" s="5"/>
      <c r="FL171" s="5"/>
      <c r="FM171" s="5"/>
      <c r="FN171" s="5"/>
      <c r="FO171" s="5"/>
      <c r="FP171" s="5"/>
      <c r="FQ171" s="5"/>
    </row>
    <row r="172" spans="3:173" x14ac:dyDescent="0.2"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  <c r="DJ172" s="5"/>
      <c r="DK172" s="5"/>
      <c r="DL172" s="5"/>
      <c r="DM172" s="5"/>
      <c r="DN172" s="5"/>
      <c r="DO172" s="5"/>
      <c r="DP172" s="5"/>
      <c r="DQ172" s="5"/>
      <c r="DR172" s="5"/>
      <c r="DS172" s="5"/>
      <c r="DT172" s="5"/>
      <c r="DU172" s="5"/>
      <c r="DV172" s="5"/>
      <c r="DW172" s="5"/>
      <c r="DX172" s="5"/>
      <c r="DY172" s="5"/>
      <c r="DZ172" s="5"/>
      <c r="EA172" s="5"/>
      <c r="EB172" s="5"/>
      <c r="EC172" s="5"/>
      <c r="ED172" s="5"/>
      <c r="EE172" s="5"/>
      <c r="EF172" s="5"/>
      <c r="EG172" s="5"/>
      <c r="EH172" s="5"/>
      <c r="EI172" s="5"/>
      <c r="EJ172" s="5"/>
      <c r="EK172" s="5"/>
      <c r="EL172" s="5"/>
      <c r="EM172" s="5"/>
      <c r="EN172" s="5"/>
      <c r="EO172" s="5"/>
      <c r="EP172" s="5"/>
      <c r="EQ172" s="5"/>
      <c r="ER172" s="5"/>
      <c r="ES172" s="5"/>
      <c r="ET172" s="5"/>
      <c r="EU172" s="5"/>
      <c r="EV172" s="5"/>
      <c r="EW172" s="5"/>
      <c r="EX172" s="5"/>
      <c r="EY172" s="5"/>
      <c r="EZ172" s="5"/>
      <c r="FA172" s="5"/>
      <c r="FB172" s="5"/>
      <c r="FC172" s="5"/>
      <c r="FD172" s="5"/>
      <c r="FE172" s="5"/>
      <c r="FF172" s="5"/>
      <c r="FG172" s="5"/>
      <c r="FH172" s="5"/>
      <c r="FI172" s="5"/>
      <c r="FJ172" s="5"/>
      <c r="FK172" s="5"/>
      <c r="FL172" s="5"/>
      <c r="FM172" s="5"/>
      <c r="FN172" s="5"/>
      <c r="FO172" s="5"/>
      <c r="FP172" s="5"/>
      <c r="FQ172" s="5"/>
    </row>
    <row r="173" spans="3:173" x14ac:dyDescent="0.2"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  <c r="DJ173" s="5"/>
      <c r="DK173" s="5"/>
      <c r="DL173" s="5"/>
      <c r="DM173" s="5"/>
      <c r="DN173" s="5"/>
      <c r="DO173" s="5"/>
      <c r="DP173" s="5"/>
      <c r="DQ173" s="5"/>
      <c r="DR173" s="5"/>
      <c r="DS173" s="5"/>
      <c r="DT173" s="5"/>
      <c r="DU173" s="5"/>
      <c r="DV173" s="5"/>
      <c r="DW173" s="5"/>
      <c r="DX173" s="5"/>
      <c r="DY173" s="5"/>
      <c r="DZ173" s="5"/>
      <c r="EA173" s="5"/>
      <c r="EB173" s="5"/>
      <c r="EC173" s="5"/>
      <c r="ED173" s="5"/>
      <c r="EE173" s="5"/>
      <c r="EF173" s="5"/>
      <c r="EG173" s="5"/>
      <c r="EH173" s="5"/>
      <c r="EI173" s="5"/>
      <c r="EJ173" s="5"/>
      <c r="EK173" s="5"/>
      <c r="EL173" s="5"/>
      <c r="EM173" s="5"/>
      <c r="EN173" s="5"/>
      <c r="EO173" s="5"/>
      <c r="EP173" s="5"/>
      <c r="EQ173" s="5"/>
      <c r="ER173" s="5"/>
      <c r="ES173" s="5"/>
      <c r="ET173" s="5"/>
      <c r="EU173" s="5"/>
      <c r="EV173" s="5"/>
      <c r="EW173" s="5"/>
      <c r="EX173" s="5"/>
      <c r="EY173" s="5"/>
      <c r="EZ173" s="5"/>
      <c r="FA173" s="5"/>
      <c r="FB173" s="5"/>
      <c r="FC173" s="5"/>
      <c r="FD173" s="5"/>
      <c r="FE173" s="5"/>
      <c r="FF173" s="5"/>
      <c r="FG173" s="5"/>
      <c r="FH173" s="5"/>
      <c r="FI173" s="5"/>
      <c r="FJ173" s="5"/>
      <c r="FK173" s="5"/>
      <c r="FL173" s="5"/>
      <c r="FM173" s="5"/>
      <c r="FN173" s="5"/>
      <c r="FO173" s="5"/>
      <c r="FP173" s="5"/>
      <c r="FQ173" s="5"/>
    </row>
    <row r="174" spans="3:173" x14ac:dyDescent="0.2"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  <c r="DJ174" s="5"/>
      <c r="DK174" s="5"/>
      <c r="DL174" s="5"/>
      <c r="DM174" s="5"/>
      <c r="DN174" s="5"/>
      <c r="DO174" s="5"/>
      <c r="DP174" s="5"/>
      <c r="DQ174" s="5"/>
      <c r="DR174" s="5"/>
      <c r="DS174" s="5"/>
      <c r="DT174" s="5"/>
      <c r="DU174" s="5"/>
      <c r="DV174" s="5"/>
      <c r="DW174" s="5"/>
      <c r="DX174" s="5"/>
      <c r="DY174" s="5"/>
      <c r="DZ174" s="5"/>
      <c r="EA174" s="5"/>
      <c r="EB174" s="5"/>
      <c r="EC174" s="5"/>
      <c r="ED174" s="5"/>
      <c r="EE174" s="5"/>
      <c r="EF174" s="5"/>
      <c r="EG174" s="5"/>
      <c r="EH174" s="5"/>
      <c r="EI174" s="5"/>
      <c r="EJ174" s="5"/>
      <c r="EK174" s="5"/>
      <c r="EL174" s="5"/>
      <c r="EM174" s="5"/>
      <c r="EN174" s="5"/>
      <c r="EO174" s="5"/>
      <c r="EP174" s="5"/>
      <c r="EQ174" s="5"/>
      <c r="ER174" s="5"/>
      <c r="ES174" s="5"/>
      <c r="ET174" s="5"/>
      <c r="EU174" s="5"/>
      <c r="EV174" s="5"/>
      <c r="EW174" s="5"/>
      <c r="EX174" s="5"/>
      <c r="EY174" s="5"/>
      <c r="EZ174" s="5"/>
      <c r="FA174" s="5"/>
      <c r="FB174" s="5"/>
      <c r="FC174" s="5"/>
      <c r="FD174" s="5"/>
      <c r="FE174" s="5"/>
      <c r="FF174" s="5"/>
      <c r="FG174" s="5"/>
      <c r="FH174" s="5"/>
      <c r="FI174" s="5"/>
      <c r="FJ174" s="5"/>
      <c r="FK174" s="5"/>
      <c r="FL174" s="5"/>
      <c r="FM174" s="5"/>
      <c r="FN174" s="5"/>
      <c r="FO174" s="5"/>
      <c r="FP174" s="5"/>
      <c r="FQ174" s="5"/>
    </row>
    <row r="175" spans="3:173" x14ac:dyDescent="0.2"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  <c r="DJ175" s="5"/>
      <c r="DK175" s="5"/>
      <c r="DL175" s="5"/>
      <c r="DM175" s="5"/>
      <c r="DN175" s="5"/>
      <c r="DO175" s="5"/>
      <c r="DP175" s="5"/>
      <c r="DQ175" s="5"/>
      <c r="DR175" s="5"/>
      <c r="DS175" s="5"/>
      <c r="DT175" s="5"/>
      <c r="DU175" s="5"/>
      <c r="DV175" s="5"/>
      <c r="DW175" s="5"/>
      <c r="DX175" s="5"/>
      <c r="DY175" s="5"/>
      <c r="DZ175" s="5"/>
      <c r="EA175" s="5"/>
      <c r="EB175" s="5"/>
      <c r="EC175" s="5"/>
      <c r="ED175" s="5"/>
      <c r="EE175" s="5"/>
      <c r="EF175" s="5"/>
      <c r="EG175" s="5"/>
      <c r="EH175" s="5"/>
      <c r="EI175" s="5"/>
      <c r="EJ175" s="5"/>
      <c r="EK175" s="5"/>
      <c r="EL175" s="5"/>
      <c r="EM175" s="5"/>
      <c r="EN175" s="5"/>
      <c r="EO175" s="5"/>
      <c r="EP175" s="5"/>
      <c r="EQ175" s="5"/>
      <c r="ER175" s="5"/>
      <c r="ES175" s="5"/>
      <c r="ET175" s="5"/>
      <c r="EU175" s="5"/>
      <c r="EV175" s="5"/>
      <c r="EW175" s="5"/>
      <c r="EX175" s="5"/>
      <c r="EY175" s="5"/>
      <c r="EZ175" s="5"/>
      <c r="FA175" s="5"/>
      <c r="FB175" s="5"/>
      <c r="FC175" s="5"/>
      <c r="FD175" s="5"/>
      <c r="FE175" s="5"/>
      <c r="FF175" s="5"/>
      <c r="FG175" s="5"/>
      <c r="FH175" s="5"/>
      <c r="FI175" s="5"/>
      <c r="FJ175" s="5"/>
      <c r="FK175" s="5"/>
      <c r="FL175" s="5"/>
      <c r="FM175" s="5"/>
      <c r="FN175" s="5"/>
      <c r="FO175" s="5"/>
      <c r="FP175" s="5"/>
      <c r="FQ175" s="5"/>
    </row>
    <row r="176" spans="3:173" x14ac:dyDescent="0.2"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  <c r="DJ176" s="5"/>
      <c r="DK176" s="5"/>
      <c r="DL176" s="5"/>
      <c r="DM176" s="5"/>
      <c r="DN176" s="5"/>
      <c r="DO176" s="5"/>
      <c r="DP176" s="5"/>
      <c r="DQ176" s="5"/>
      <c r="DR176" s="5"/>
      <c r="DS176" s="5"/>
      <c r="DT176" s="5"/>
      <c r="DU176" s="5"/>
      <c r="DV176" s="5"/>
      <c r="DW176" s="5"/>
      <c r="DX176" s="5"/>
      <c r="DY176" s="5"/>
      <c r="DZ176" s="5"/>
      <c r="EA176" s="5"/>
      <c r="EB176" s="5"/>
      <c r="EC176" s="5"/>
      <c r="ED176" s="5"/>
      <c r="EE176" s="5"/>
      <c r="EF176" s="5"/>
      <c r="EG176" s="5"/>
      <c r="EH176" s="5"/>
      <c r="EI176" s="5"/>
      <c r="EJ176" s="5"/>
      <c r="EK176" s="5"/>
      <c r="EL176" s="5"/>
      <c r="EM176" s="5"/>
      <c r="EN176" s="5"/>
      <c r="EO176" s="5"/>
      <c r="EP176" s="5"/>
      <c r="EQ176" s="5"/>
      <c r="ER176" s="5"/>
      <c r="ES176" s="5"/>
      <c r="ET176" s="5"/>
      <c r="EU176" s="5"/>
      <c r="EV176" s="5"/>
      <c r="EW176" s="5"/>
      <c r="EX176" s="5"/>
      <c r="EY176" s="5"/>
      <c r="EZ176" s="5"/>
      <c r="FA176" s="5"/>
      <c r="FB176" s="5"/>
      <c r="FC176" s="5"/>
      <c r="FD176" s="5"/>
      <c r="FE176" s="5"/>
      <c r="FF176" s="5"/>
      <c r="FG176" s="5"/>
      <c r="FH176" s="5"/>
      <c r="FI176" s="5"/>
      <c r="FJ176" s="5"/>
      <c r="FK176" s="5"/>
      <c r="FL176" s="5"/>
      <c r="FM176" s="5"/>
      <c r="FN176" s="5"/>
      <c r="FO176" s="5"/>
      <c r="FP176" s="5"/>
      <c r="FQ176" s="5"/>
    </row>
    <row r="177" spans="3:173" x14ac:dyDescent="0.2"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  <c r="DJ177" s="5"/>
      <c r="DK177" s="5"/>
      <c r="DL177" s="5"/>
      <c r="DM177" s="5"/>
      <c r="DN177" s="5"/>
      <c r="DO177" s="5"/>
      <c r="DP177" s="5"/>
      <c r="DQ177" s="5"/>
      <c r="DR177" s="5"/>
      <c r="DS177" s="5"/>
      <c r="DT177" s="5"/>
      <c r="DU177" s="5"/>
      <c r="DV177" s="5"/>
      <c r="DW177" s="5"/>
      <c r="DX177" s="5"/>
      <c r="DY177" s="5"/>
      <c r="DZ177" s="5"/>
      <c r="EA177" s="5"/>
      <c r="EB177" s="5"/>
      <c r="EC177" s="5"/>
      <c r="ED177" s="5"/>
      <c r="EE177" s="5"/>
      <c r="EF177" s="5"/>
      <c r="EG177" s="5"/>
      <c r="EH177" s="5"/>
      <c r="EI177" s="5"/>
      <c r="EJ177" s="5"/>
      <c r="EK177" s="5"/>
      <c r="EL177" s="5"/>
      <c r="EM177" s="5"/>
      <c r="EN177" s="5"/>
      <c r="EO177" s="5"/>
      <c r="EP177" s="5"/>
      <c r="EQ177" s="5"/>
      <c r="ER177" s="5"/>
      <c r="ES177" s="5"/>
      <c r="ET177" s="5"/>
      <c r="EU177" s="5"/>
      <c r="EV177" s="5"/>
      <c r="EW177" s="5"/>
      <c r="EX177" s="5"/>
      <c r="EY177" s="5"/>
      <c r="EZ177" s="5"/>
      <c r="FA177" s="5"/>
      <c r="FB177" s="5"/>
      <c r="FC177" s="5"/>
      <c r="FD177" s="5"/>
      <c r="FE177" s="5"/>
      <c r="FF177" s="5"/>
      <c r="FG177" s="5"/>
      <c r="FH177" s="5"/>
      <c r="FI177" s="5"/>
      <c r="FJ177" s="5"/>
      <c r="FK177" s="5"/>
      <c r="FL177" s="5"/>
      <c r="FM177" s="5"/>
      <c r="FN177" s="5"/>
      <c r="FO177" s="5"/>
      <c r="FP177" s="5"/>
      <c r="FQ177" s="5"/>
    </row>
    <row r="178" spans="3:173" x14ac:dyDescent="0.2"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  <c r="DJ178" s="5"/>
      <c r="DK178" s="5"/>
      <c r="DL178" s="5"/>
      <c r="DM178" s="5"/>
      <c r="DN178" s="5"/>
      <c r="DO178" s="5"/>
      <c r="DP178" s="5"/>
      <c r="DQ178" s="5"/>
      <c r="DR178" s="5"/>
      <c r="DS178" s="5"/>
      <c r="DT178" s="5"/>
      <c r="DU178" s="5"/>
      <c r="DV178" s="5"/>
      <c r="DW178" s="5"/>
      <c r="DX178" s="5"/>
      <c r="DY178" s="5"/>
      <c r="DZ178" s="5"/>
      <c r="EA178" s="5"/>
      <c r="EB178" s="5"/>
      <c r="EC178" s="5"/>
      <c r="ED178" s="5"/>
      <c r="EE178" s="5"/>
      <c r="EF178" s="5"/>
      <c r="EG178" s="5"/>
      <c r="EH178" s="5"/>
      <c r="EI178" s="5"/>
      <c r="EJ178" s="5"/>
      <c r="EK178" s="5"/>
      <c r="EL178" s="5"/>
      <c r="EM178" s="5"/>
      <c r="EN178" s="5"/>
      <c r="EO178" s="5"/>
      <c r="EP178" s="5"/>
      <c r="EQ178" s="5"/>
      <c r="ER178" s="5"/>
      <c r="ES178" s="5"/>
      <c r="ET178" s="5"/>
      <c r="EU178" s="5"/>
      <c r="EV178" s="5"/>
      <c r="EW178" s="5"/>
      <c r="EX178" s="5"/>
      <c r="EY178" s="5"/>
      <c r="EZ178" s="5"/>
      <c r="FA178" s="5"/>
      <c r="FB178" s="5"/>
      <c r="FC178" s="5"/>
      <c r="FD178" s="5"/>
      <c r="FE178" s="5"/>
      <c r="FF178" s="5"/>
      <c r="FG178" s="5"/>
      <c r="FH178" s="5"/>
      <c r="FI178" s="5"/>
      <c r="FJ178" s="5"/>
      <c r="FK178" s="5"/>
      <c r="FL178" s="5"/>
      <c r="FM178" s="5"/>
      <c r="FN178" s="5"/>
      <c r="FO178" s="5"/>
      <c r="FP178" s="5"/>
      <c r="FQ178" s="5"/>
    </row>
    <row r="179" spans="3:173" x14ac:dyDescent="0.2"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  <c r="DJ179" s="5"/>
      <c r="DK179" s="5"/>
      <c r="DL179" s="5"/>
      <c r="DM179" s="5"/>
      <c r="DN179" s="5"/>
      <c r="DO179" s="5"/>
      <c r="DP179" s="5"/>
      <c r="DQ179" s="5"/>
      <c r="DR179" s="5"/>
      <c r="DS179" s="5"/>
      <c r="DT179" s="5"/>
      <c r="DU179" s="5"/>
      <c r="DV179" s="5"/>
      <c r="DW179" s="5"/>
      <c r="DX179" s="5"/>
      <c r="DY179" s="5"/>
      <c r="DZ179" s="5"/>
      <c r="EA179" s="5"/>
      <c r="EB179" s="5"/>
      <c r="EC179" s="5"/>
      <c r="ED179" s="5"/>
      <c r="EE179" s="5"/>
      <c r="EF179" s="5"/>
      <c r="EG179" s="5"/>
      <c r="EH179" s="5"/>
      <c r="EI179" s="5"/>
      <c r="EJ179" s="5"/>
      <c r="EK179" s="5"/>
      <c r="EL179" s="5"/>
      <c r="EM179" s="5"/>
      <c r="EN179" s="5"/>
      <c r="EO179" s="5"/>
      <c r="EP179" s="5"/>
      <c r="EQ179" s="5"/>
      <c r="ER179" s="5"/>
      <c r="ES179" s="5"/>
      <c r="ET179" s="5"/>
      <c r="EU179" s="5"/>
      <c r="EV179" s="5"/>
      <c r="EW179" s="5"/>
      <c r="EX179" s="5"/>
      <c r="EY179" s="5"/>
      <c r="EZ179" s="5"/>
      <c r="FA179" s="5"/>
      <c r="FB179" s="5"/>
      <c r="FC179" s="5"/>
      <c r="FD179" s="5"/>
      <c r="FE179" s="5"/>
      <c r="FF179" s="5"/>
      <c r="FG179" s="5"/>
      <c r="FH179" s="5"/>
      <c r="FI179" s="5"/>
      <c r="FJ179" s="5"/>
      <c r="FK179" s="5"/>
      <c r="FL179" s="5"/>
      <c r="FM179" s="5"/>
      <c r="FN179" s="5"/>
      <c r="FO179" s="5"/>
      <c r="FP179" s="5"/>
      <c r="FQ179" s="5"/>
    </row>
    <row r="180" spans="3:173" x14ac:dyDescent="0.2"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  <c r="DJ180" s="5"/>
      <c r="DK180" s="5"/>
      <c r="DL180" s="5"/>
      <c r="DM180" s="5"/>
      <c r="DN180" s="5"/>
      <c r="DO180" s="5"/>
      <c r="DP180" s="5"/>
      <c r="DQ180" s="5"/>
      <c r="DR180" s="5"/>
      <c r="DS180" s="5"/>
      <c r="DT180" s="5"/>
      <c r="DU180" s="5"/>
      <c r="DV180" s="5"/>
      <c r="DW180" s="5"/>
      <c r="DX180" s="5"/>
      <c r="DY180" s="5"/>
      <c r="DZ180" s="5"/>
      <c r="EA180" s="5"/>
      <c r="EB180" s="5"/>
      <c r="EC180" s="5"/>
      <c r="ED180" s="5"/>
      <c r="EE180" s="5"/>
      <c r="EF180" s="5"/>
      <c r="EG180" s="5"/>
      <c r="EH180" s="5"/>
      <c r="EI180" s="5"/>
      <c r="EJ180" s="5"/>
      <c r="EK180" s="5"/>
      <c r="EL180" s="5"/>
      <c r="EM180" s="5"/>
      <c r="EN180" s="5"/>
      <c r="EO180" s="5"/>
      <c r="EP180" s="5"/>
      <c r="EQ180" s="5"/>
      <c r="ER180" s="5"/>
      <c r="ES180" s="5"/>
      <c r="ET180" s="5"/>
      <c r="EU180" s="5"/>
      <c r="EV180" s="5"/>
      <c r="EW180" s="5"/>
      <c r="EX180" s="5"/>
      <c r="EY180" s="5"/>
      <c r="EZ180" s="5"/>
      <c r="FA180" s="5"/>
      <c r="FB180" s="5"/>
      <c r="FC180" s="5"/>
      <c r="FD180" s="5"/>
      <c r="FE180" s="5"/>
      <c r="FF180" s="5"/>
      <c r="FG180" s="5"/>
      <c r="FH180" s="5"/>
      <c r="FI180" s="5"/>
      <c r="FJ180" s="5"/>
      <c r="FK180" s="5"/>
      <c r="FL180" s="5"/>
      <c r="FM180" s="5"/>
      <c r="FN180" s="5"/>
      <c r="FO180" s="5"/>
      <c r="FP180" s="5"/>
      <c r="FQ180" s="5"/>
    </row>
    <row r="181" spans="3:173" x14ac:dyDescent="0.2"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  <c r="DJ181" s="5"/>
      <c r="DK181" s="5"/>
      <c r="DL181" s="5"/>
      <c r="DM181" s="5"/>
      <c r="DN181" s="5"/>
      <c r="DO181" s="5"/>
      <c r="DP181" s="5"/>
      <c r="DQ181" s="5"/>
      <c r="DR181" s="5"/>
      <c r="DS181" s="5"/>
      <c r="DT181" s="5"/>
      <c r="DU181" s="5"/>
      <c r="DV181" s="5"/>
      <c r="DW181" s="5"/>
      <c r="DX181" s="5"/>
      <c r="DY181" s="5"/>
      <c r="DZ181" s="5"/>
      <c r="EA181" s="5"/>
      <c r="EB181" s="5"/>
      <c r="EC181" s="5"/>
      <c r="ED181" s="5"/>
      <c r="EE181" s="5"/>
      <c r="EF181" s="5"/>
      <c r="EG181" s="5"/>
      <c r="EH181" s="5"/>
      <c r="EI181" s="5"/>
      <c r="EJ181" s="5"/>
      <c r="EK181" s="5"/>
      <c r="EL181" s="5"/>
      <c r="EM181" s="5"/>
      <c r="EN181" s="5"/>
      <c r="EO181" s="5"/>
      <c r="EP181" s="5"/>
      <c r="EQ181" s="5"/>
      <c r="ER181" s="5"/>
      <c r="ES181" s="5"/>
      <c r="ET181" s="5"/>
      <c r="EU181" s="5"/>
      <c r="EV181" s="5"/>
      <c r="EW181" s="5"/>
      <c r="EX181" s="5"/>
      <c r="EY181" s="5"/>
      <c r="EZ181" s="5"/>
      <c r="FA181" s="5"/>
      <c r="FB181" s="5"/>
      <c r="FC181" s="5"/>
      <c r="FD181" s="5"/>
      <c r="FE181" s="5"/>
      <c r="FF181" s="5"/>
      <c r="FG181" s="5"/>
      <c r="FH181" s="5"/>
      <c r="FI181" s="5"/>
      <c r="FJ181" s="5"/>
      <c r="FK181" s="5"/>
      <c r="FL181" s="5"/>
      <c r="FM181" s="5"/>
      <c r="FN181" s="5"/>
      <c r="FO181" s="5"/>
      <c r="FP181" s="5"/>
      <c r="FQ181" s="5"/>
    </row>
    <row r="182" spans="3:173" x14ac:dyDescent="0.2"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  <c r="DJ182" s="5"/>
      <c r="DK182" s="5"/>
      <c r="DL182" s="5"/>
      <c r="DM182" s="5"/>
      <c r="DN182" s="5"/>
      <c r="DO182" s="5"/>
      <c r="DP182" s="5"/>
      <c r="DQ182" s="5"/>
      <c r="DR182" s="5"/>
      <c r="DS182" s="5"/>
      <c r="DT182" s="5"/>
      <c r="DU182" s="5"/>
      <c r="DV182" s="5"/>
      <c r="DW182" s="5"/>
      <c r="DX182" s="5"/>
      <c r="DY182" s="5"/>
      <c r="DZ182" s="5"/>
      <c r="EA182" s="5"/>
      <c r="EB182" s="5"/>
      <c r="EC182" s="5"/>
      <c r="ED182" s="5"/>
      <c r="EE182" s="5"/>
      <c r="EF182" s="5"/>
      <c r="EG182" s="5"/>
      <c r="EH182" s="5"/>
      <c r="EI182" s="5"/>
      <c r="EJ182" s="5"/>
      <c r="EK182" s="5"/>
      <c r="EL182" s="5"/>
      <c r="EM182" s="5"/>
      <c r="EN182" s="5"/>
      <c r="EO182" s="5"/>
      <c r="EP182" s="5"/>
      <c r="EQ182" s="5"/>
      <c r="ER182" s="5"/>
      <c r="ES182" s="5"/>
      <c r="ET182" s="5"/>
      <c r="EU182" s="5"/>
      <c r="EV182" s="5"/>
      <c r="EW182" s="5"/>
      <c r="EX182" s="5"/>
      <c r="EY182" s="5"/>
      <c r="EZ182" s="5"/>
      <c r="FA182" s="5"/>
      <c r="FB182" s="5"/>
      <c r="FC182" s="5"/>
      <c r="FD182" s="5"/>
      <c r="FE182" s="5"/>
      <c r="FF182" s="5"/>
      <c r="FG182" s="5"/>
      <c r="FH182" s="5"/>
      <c r="FI182" s="5"/>
      <c r="FJ182" s="5"/>
      <c r="FK182" s="5"/>
      <c r="FL182" s="5"/>
      <c r="FM182" s="5"/>
      <c r="FN182" s="5"/>
      <c r="FO182" s="5"/>
      <c r="FP182" s="5"/>
      <c r="FQ182" s="5"/>
    </row>
    <row r="183" spans="3:173" x14ac:dyDescent="0.2"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  <c r="DJ183" s="5"/>
      <c r="DK183" s="5"/>
      <c r="DL183" s="5"/>
      <c r="DM183" s="5"/>
      <c r="DN183" s="5"/>
      <c r="DO183" s="5"/>
      <c r="DP183" s="5"/>
      <c r="DQ183" s="5"/>
      <c r="DR183" s="5"/>
      <c r="DS183" s="5"/>
      <c r="DT183" s="5"/>
      <c r="DU183" s="5"/>
      <c r="DV183" s="5"/>
      <c r="DW183" s="5"/>
      <c r="DX183" s="5"/>
      <c r="DY183" s="5"/>
      <c r="DZ183" s="5"/>
      <c r="EA183" s="5"/>
      <c r="EB183" s="5"/>
      <c r="EC183" s="5"/>
      <c r="ED183" s="5"/>
      <c r="EE183" s="5"/>
      <c r="EF183" s="5"/>
      <c r="EG183" s="5"/>
      <c r="EH183" s="5"/>
      <c r="EI183" s="5"/>
      <c r="EJ183" s="5"/>
      <c r="EK183" s="5"/>
      <c r="EL183" s="5"/>
      <c r="EM183" s="5"/>
      <c r="EN183" s="5"/>
      <c r="EO183" s="5"/>
      <c r="EP183" s="5"/>
      <c r="EQ183" s="5"/>
      <c r="ER183" s="5"/>
      <c r="ES183" s="5"/>
      <c r="ET183" s="5"/>
      <c r="EU183" s="5"/>
      <c r="EV183" s="5"/>
      <c r="EW183" s="5"/>
      <c r="EX183" s="5"/>
      <c r="EY183" s="5"/>
      <c r="EZ183" s="5"/>
      <c r="FA183" s="5"/>
      <c r="FB183" s="5"/>
      <c r="FC183" s="5"/>
      <c r="FD183" s="5"/>
      <c r="FE183" s="5"/>
      <c r="FF183" s="5"/>
      <c r="FG183" s="5"/>
      <c r="FH183" s="5"/>
      <c r="FI183" s="5"/>
      <c r="FJ183" s="5"/>
      <c r="FK183" s="5"/>
      <c r="FL183" s="5"/>
      <c r="FM183" s="5"/>
      <c r="FN183" s="5"/>
      <c r="FO183" s="5"/>
      <c r="FP183" s="5"/>
      <c r="FQ183" s="5"/>
    </row>
    <row r="184" spans="3:173" x14ac:dyDescent="0.2"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  <c r="DJ184" s="5"/>
      <c r="DK184" s="5"/>
      <c r="DL184" s="5"/>
      <c r="DM184" s="5"/>
      <c r="DN184" s="5"/>
      <c r="DO184" s="5"/>
      <c r="DP184" s="5"/>
      <c r="DQ184" s="5"/>
      <c r="DR184" s="5"/>
      <c r="DS184" s="5"/>
      <c r="DT184" s="5"/>
      <c r="DU184" s="5"/>
      <c r="DV184" s="5"/>
      <c r="DW184" s="5"/>
      <c r="DX184" s="5"/>
      <c r="DY184" s="5"/>
      <c r="DZ184" s="5"/>
      <c r="EA184" s="5"/>
      <c r="EB184" s="5"/>
      <c r="EC184" s="5"/>
      <c r="ED184" s="5"/>
      <c r="EE184" s="5"/>
      <c r="EF184" s="5"/>
      <c r="EG184" s="5"/>
      <c r="EH184" s="5"/>
      <c r="EI184" s="5"/>
      <c r="EJ184" s="5"/>
      <c r="EK184" s="5"/>
      <c r="EL184" s="5"/>
      <c r="EM184" s="5"/>
      <c r="EN184" s="5"/>
      <c r="EO184" s="5"/>
      <c r="EP184" s="5"/>
      <c r="EQ184" s="5"/>
      <c r="ER184" s="5"/>
      <c r="ES184" s="5"/>
      <c r="ET184" s="5"/>
      <c r="EU184" s="5"/>
      <c r="EV184" s="5"/>
      <c r="EW184" s="5"/>
      <c r="EX184" s="5"/>
      <c r="EY184" s="5"/>
      <c r="EZ184" s="5"/>
      <c r="FA184" s="5"/>
      <c r="FB184" s="5"/>
      <c r="FC184" s="5"/>
      <c r="FD184" s="5"/>
      <c r="FE184" s="5"/>
      <c r="FF184" s="5"/>
      <c r="FG184" s="5"/>
      <c r="FH184" s="5"/>
      <c r="FI184" s="5"/>
      <c r="FJ184" s="5"/>
      <c r="FK184" s="5"/>
      <c r="FL184" s="5"/>
      <c r="FM184" s="5"/>
      <c r="FN184" s="5"/>
      <c r="FO184" s="5"/>
      <c r="FP184" s="5"/>
      <c r="FQ184" s="5"/>
    </row>
    <row r="185" spans="3:173" x14ac:dyDescent="0.2"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  <c r="DJ185" s="5"/>
      <c r="DK185" s="5"/>
      <c r="DL185" s="5"/>
      <c r="DM185" s="5"/>
      <c r="DN185" s="5"/>
      <c r="DO185" s="5"/>
      <c r="DP185" s="5"/>
      <c r="DQ185" s="5"/>
      <c r="DR185" s="5"/>
      <c r="DS185" s="5"/>
      <c r="DT185" s="5"/>
      <c r="DU185" s="5"/>
      <c r="DV185" s="5"/>
      <c r="DW185" s="5"/>
      <c r="DX185" s="5"/>
      <c r="DY185" s="5"/>
      <c r="DZ185" s="5"/>
      <c r="EA185" s="5"/>
      <c r="EB185" s="5"/>
      <c r="EC185" s="5"/>
      <c r="ED185" s="5"/>
      <c r="EE185" s="5"/>
      <c r="EF185" s="5"/>
      <c r="EG185" s="5"/>
      <c r="EH185" s="5"/>
      <c r="EI185" s="5"/>
      <c r="EJ185" s="5"/>
      <c r="EK185" s="5"/>
      <c r="EL185" s="5"/>
      <c r="EM185" s="5"/>
      <c r="EN185" s="5"/>
      <c r="EO185" s="5"/>
      <c r="EP185" s="5"/>
      <c r="EQ185" s="5"/>
      <c r="ER185" s="5"/>
      <c r="ES185" s="5"/>
      <c r="ET185" s="5"/>
      <c r="EU185" s="5"/>
      <c r="EV185" s="5"/>
      <c r="EW185" s="5"/>
      <c r="EX185" s="5"/>
      <c r="EY185" s="5"/>
      <c r="EZ185" s="5"/>
      <c r="FA185" s="5"/>
      <c r="FB185" s="5"/>
      <c r="FC185" s="5"/>
      <c r="FD185" s="5"/>
      <c r="FE185" s="5"/>
      <c r="FF185" s="5"/>
      <c r="FG185" s="5"/>
      <c r="FH185" s="5"/>
      <c r="FI185" s="5"/>
      <c r="FJ185" s="5"/>
      <c r="FK185" s="5"/>
      <c r="FL185" s="5"/>
      <c r="FM185" s="5"/>
      <c r="FN185" s="5"/>
      <c r="FO185" s="5"/>
      <c r="FP185" s="5"/>
      <c r="FQ185" s="5"/>
    </row>
    <row r="186" spans="3:173" x14ac:dyDescent="0.2"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  <c r="DJ186" s="5"/>
      <c r="DK186" s="5"/>
      <c r="DL186" s="5"/>
      <c r="DM186" s="5"/>
      <c r="DN186" s="5"/>
      <c r="DO186" s="5"/>
      <c r="DP186" s="5"/>
      <c r="DQ186" s="5"/>
      <c r="DR186" s="5"/>
      <c r="DS186" s="5"/>
      <c r="DT186" s="5"/>
      <c r="DU186" s="5"/>
      <c r="DV186" s="5"/>
      <c r="DW186" s="5"/>
      <c r="DX186" s="5"/>
      <c r="DY186" s="5"/>
      <c r="DZ186" s="5"/>
      <c r="EA186" s="5"/>
      <c r="EB186" s="5"/>
      <c r="EC186" s="5"/>
      <c r="ED186" s="5"/>
      <c r="EE186" s="5"/>
      <c r="EF186" s="5"/>
      <c r="EG186" s="5"/>
      <c r="EH186" s="5"/>
      <c r="EI186" s="5"/>
      <c r="EJ186" s="5"/>
      <c r="EK186" s="5"/>
      <c r="EL186" s="5"/>
      <c r="EM186" s="5"/>
      <c r="EN186" s="5"/>
      <c r="EO186" s="5"/>
      <c r="EP186" s="5"/>
      <c r="EQ186" s="5"/>
      <c r="ER186" s="5"/>
      <c r="ES186" s="5"/>
      <c r="ET186" s="5"/>
      <c r="EU186" s="5"/>
      <c r="EV186" s="5"/>
      <c r="EW186" s="5"/>
      <c r="EX186" s="5"/>
      <c r="EY186" s="5"/>
      <c r="EZ186" s="5"/>
      <c r="FA186" s="5"/>
      <c r="FB186" s="5"/>
      <c r="FC186" s="5"/>
      <c r="FD186" s="5"/>
      <c r="FE186" s="5"/>
      <c r="FF186" s="5"/>
      <c r="FG186" s="5"/>
      <c r="FH186" s="5"/>
      <c r="FI186" s="5"/>
      <c r="FJ186" s="5"/>
      <c r="FK186" s="5"/>
      <c r="FL186" s="5"/>
      <c r="FM186" s="5"/>
      <c r="FN186" s="5"/>
      <c r="FO186" s="5"/>
      <c r="FP186" s="5"/>
      <c r="FQ186" s="5"/>
    </row>
    <row r="187" spans="3:173" x14ac:dyDescent="0.2"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  <c r="DJ187" s="5"/>
      <c r="DK187" s="5"/>
      <c r="DL187" s="5"/>
      <c r="DM187" s="5"/>
      <c r="DN187" s="5"/>
      <c r="DO187" s="5"/>
      <c r="DP187" s="5"/>
      <c r="DQ187" s="5"/>
      <c r="DR187" s="5"/>
      <c r="DS187" s="5"/>
      <c r="DT187" s="5"/>
      <c r="DU187" s="5"/>
      <c r="DV187" s="5"/>
      <c r="DW187" s="5"/>
      <c r="DX187" s="5"/>
      <c r="DY187" s="5"/>
      <c r="DZ187" s="5"/>
      <c r="EA187" s="5"/>
      <c r="EB187" s="5"/>
      <c r="EC187" s="5"/>
      <c r="ED187" s="5"/>
      <c r="EE187" s="5"/>
      <c r="EF187" s="5"/>
      <c r="EG187" s="5"/>
      <c r="EH187" s="5"/>
      <c r="EI187" s="5"/>
      <c r="EJ187" s="5"/>
      <c r="EK187" s="5"/>
      <c r="EL187" s="5"/>
      <c r="EM187" s="5"/>
      <c r="EN187" s="5"/>
      <c r="EO187" s="5"/>
      <c r="EP187" s="5"/>
      <c r="EQ187" s="5"/>
      <c r="ER187" s="5"/>
      <c r="ES187" s="5"/>
      <c r="ET187" s="5"/>
      <c r="EU187" s="5"/>
      <c r="EV187" s="5"/>
      <c r="EW187" s="5"/>
      <c r="EX187" s="5"/>
      <c r="EY187" s="5"/>
      <c r="EZ187" s="5"/>
      <c r="FA187" s="5"/>
      <c r="FB187" s="5"/>
      <c r="FC187" s="5"/>
      <c r="FD187" s="5"/>
      <c r="FE187" s="5"/>
      <c r="FF187" s="5"/>
      <c r="FG187" s="5"/>
      <c r="FH187" s="5"/>
      <c r="FI187" s="5"/>
      <c r="FJ187" s="5"/>
      <c r="FK187" s="5"/>
      <c r="FL187" s="5"/>
      <c r="FM187" s="5"/>
      <c r="FN187" s="5"/>
      <c r="FO187" s="5"/>
      <c r="FP187" s="5"/>
      <c r="FQ187" s="5"/>
    </row>
    <row r="188" spans="3:173" x14ac:dyDescent="0.2"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  <c r="DJ188" s="5"/>
      <c r="DK188" s="5"/>
      <c r="DL188" s="5"/>
      <c r="DM188" s="5"/>
      <c r="DN188" s="5"/>
      <c r="DO188" s="5"/>
      <c r="DP188" s="5"/>
      <c r="DQ188" s="5"/>
      <c r="DR188" s="5"/>
      <c r="DS188" s="5"/>
      <c r="DT188" s="5"/>
      <c r="DU188" s="5"/>
      <c r="DV188" s="5"/>
      <c r="DW188" s="5"/>
      <c r="DX188" s="5"/>
      <c r="DY188" s="5"/>
      <c r="DZ188" s="5"/>
      <c r="EA188" s="5"/>
      <c r="EB188" s="5"/>
      <c r="EC188" s="5"/>
      <c r="ED188" s="5"/>
      <c r="EE188" s="5"/>
      <c r="EF188" s="5"/>
      <c r="EG188" s="5"/>
      <c r="EH188" s="5"/>
      <c r="EI188" s="5"/>
      <c r="EJ188" s="5"/>
      <c r="EK188" s="5"/>
      <c r="EL188" s="5"/>
      <c r="EM188" s="5"/>
      <c r="EN188" s="5"/>
      <c r="EO188" s="5"/>
      <c r="EP188" s="5"/>
      <c r="EQ188" s="5"/>
      <c r="ER188" s="5"/>
      <c r="ES188" s="5"/>
      <c r="ET188" s="5"/>
      <c r="EU188" s="5"/>
      <c r="EV188" s="5"/>
      <c r="EW188" s="5"/>
      <c r="EX188" s="5"/>
      <c r="EY188" s="5"/>
      <c r="EZ188" s="5"/>
      <c r="FA188" s="5"/>
      <c r="FB188" s="5"/>
      <c r="FC188" s="5"/>
      <c r="FD188" s="5"/>
      <c r="FE188" s="5"/>
      <c r="FF188" s="5"/>
      <c r="FG188" s="5"/>
      <c r="FH188" s="5"/>
      <c r="FI188" s="5"/>
      <c r="FJ188" s="5"/>
      <c r="FK188" s="5"/>
      <c r="FL188" s="5"/>
      <c r="FM188" s="5"/>
      <c r="FN188" s="5"/>
      <c r="FO188" s="5"/>
      <c r="FP188" s="5"/>
      <c r="FQ188" s="5"/>
    </row>
    <row r="189" spans="3:173" x14ac:dyDescent="0.2"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  <c r="DJ189" s="5"/>
      <c r="DK189" s="5"/>
      <c r="DL189" s="5"/>
      <c r="DM189" s="5"/>
      <c r="DN189" s="5"/>
      <c r="DO189" s="5"/>
      <c r="DP189" s="5"/>
      <c r="DQ189" s="5"/>
      <c r="DR189" s="5"/>
      <c r="DS189" s="5"/>
      <c r="DT189" s="5"/>
      <c r="DU189" s="5"/>
      <c r="DV189" s="5"/>
      <c r="DW189" s="5"/>
      <c r="DX189" s="5"/>
      <c r="DY189" s="5"/>
      <c r="DZ189" s="5"/>
      <c r="EA189" s="5"/>
      <c r="EB189" s="5"/>
      <c r="EC189" s="5"/>
      <c r="ED189" s="5"/>
      <c r="EE189" s="5"/>
      <c r="EF189" s="5"/>
      <c r="EG189" s="5"/>
      <c r="EH189" s="5"/>
      <c r="EI189" s="5"/>
      <c r="EJ189" s="5"/>
      <c r="EK189" s="5"/>
      <c r="EL189" s="5"/>
      <c r="EM189" s="5"/>
      <c r="EN189" s="5"/>
      <c r="EO189" s="5"/>
      <c r="EP189" s="5"/>
      <c r="EQ189" s="5"/>
      <c r="ER189" s="5"/>
      <c r="ES189" s="5"/>
      <c r="ET189" s="5"/>
      <c r="EU189" s="5"/>
      <c r="EV189" s="5"/>
      <c r="EW189" s="5"/>
      <c r="EX189" s="5"/>
      <c r="EY189" s="5"/>
      <c r="EZ189" s="5"/>
      <c r="FA189" s="5"/>
      <c r="FB189" s="5"/>
      <c r="FC189" s="5"/>
      <c r="FD189" s="5"/>
      <c r="FE189" s="5"/>
      <c r="FF189" s="5"/>
      <c r="FG189" s="5"/>
      <c r="FH189" s="5"/>
      <c r="FI189" s="5"/>
      <c r="FJ189" s="5"/>
      <c r="FK189" s="5"/>
      <c r="FL189" s="5"/>
      <c r="FM189" s="5"/>
      <c r="FN189" s="5"/>
      <c r="FO189" s="5"/>
      <c r="FP189" s="5"/>
      <c r="FQ189" s="5"/>
    </row>
    <row r="190" spans="3:173" x14ac:dyDescent="0.2"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  <c r="DJ190" s="5"/>
      <c r="DK190" s="5"/>
      <c r="DL190" s="5"/>
      <c r="DM190" s="5"/>
      <c r="DN190" s="5"/>
      <c r="DO190" s="5"/>
      <c r="DP190" s="5"/>
      <c r="DQ190" s="5"/>
      <c r="DR190" s="5"/>
      <c r="DS190" s="5"/>
      <c r="DT190" s="5"/>
      <c r="DU190" s="5"/>
      <c r="DV190" s="5"/>
      <c r="DW190" s="5"/>
      <c r="DX190" s="5"/>
      <c r="DY190" s="5"/>
      <c r="DZ190" s="5"/>
      <c r="EA190" s="5"/>
      <c r="EB190" s="5"/>
      <c r="EC190" s="5"/>
      <c r="ED190" s="5"/>
      <c r="EE190" s="5"/>
      <c r="EF190" s="5"/>
      <c r="EG190" s="5"/>
      <c r="EH190" s="5"/>
      <c r="EI190" s="5"/>
      <c r="EJ190" s="5"/>
      <c r="EK190" s="5"/>
      <c r="EL190" s="5"/>
      <c r="EM190" s="5"/>
      <c r="EN190" s="5"/>
      <c r="EO190" s="5"/>
      <c r="EP190" s="5"/>
      <c r="EQ190" s="5"/>
      <c r="ER190" s="5"/>
      <c r="ES190" s="5"/>
      <c r="ET190" s="5"/>
      <c r="EU190" s="5"/>
      <c r="EV190" s="5"/>
      <c r="EW190" s="5"/>
      <c r="EX190" s="5"/>
      <c r="EY190" s="5"/>
      <c r="EZ190" s="5"/>
      <c r="FA190" s="5"/>
      <c r="FB190" s="5"/>
      <c r="FC190" s="5"/>
      <c r="FD190" s="5"/>
      <c r="FE190" s="5"/>
      <c r="FF190" s="5"/>
      <c r="FG190" s="5"/>
      <c r="FH190" s="5"/>
      <c r="FI190" s="5"/>
      <c r="FJ190" s="5"/>
      <c r="FK190" s="5"/>
      <c r="FL190" s="5"/>
      <c r="FM190" s="5"/>
      <c r="FN190" s="5"/>
      <c r="FO190" s="5"/>
      <c r="FP190" s="5"/>
      <c r="FQ190" s="5"/>
    </row>
    <row r="191" spans="3:173" x14ac:dyDescent="0.2"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  <c r="DJ191" s="5"/>
      <c r="DK191" s="5"/>
      <c r="DL191" s="5"/>
      <c r="DM191" s="5"/>
      <c r="DN191" s="5"/>
      <c r="DO191" s="5"/>
      <c r="DP191" s="5"/>
      <c r="DQ191" s="5"/>
      <c r="DR191" s="5"/>
      <c r="DS191" s="5"/>
      <c r="DT191" s="5"/>
      <c r="DU191" s="5"/>
      <c r="DV191" s="5"/>
      <c r="DW191" s="5"/>
      <c r="DX191" s="5"/>
      <c r="DY191" s="5"/>
      <c r="DZ191" s="5"/>
      <c r="EA191" s="5"/>
      <c r="EB191" s="5"/>
      <c r="EC191" s="5"/>
      <c r="ED191" s="5"/>
      <c r="EE191" s="5"/>
      <c r="EF191" s="5"/>
      <c r="EG191" s="5"/>
      <c r="EH191" s="5"/>
      <c r="EI191" s="5"/>
      <c r="EJ191" s="5"/>
      <c r="EK191" s="5"/>
      <c r="EL191" s="5"/>
      <c r="EM191" s="5"/>
      <c r="EN191" s="5"/>
      <c r="EO191" s="5"/>
      <c r="EP191" s="5"/>
      <c r="EQ191" s="5"/>
      <c r="ER191" s="5"/>
      <c r="ES191" s="5"/>
      <c r="ET191" s="5"/>
      <c r="EU191" s="5"/>
      <c r="EV191" s="5"/>
      <c r="EW191" s="5"/>
      <c r="EX191" s="5"/>
      <c r="EY191" s="5"/>
      <c r="EZ191" s="5"/>
      <c r="FA191" s="5"/>
      <c r="FB191" s="5"/>
      <c r="FC191" s="5"/>
      <c r="FD191" s="5"/>
      <c r="FE191" s="5"/>
      <c r="FF191" s="5"/>
      <c r="FG191" s="5"/>
      <c r="FH191" s="5"/>
      <c r="FI191" s="5"/>
      <c r="FJ191" s="5"/>
      <c r="FK191" s="5"/>
      <c r="FL191" s="5"/>
      <c r="FM191" s="5"/>
      <c r="FN191" s="5"/>
      <c r="FO191" s="5"/>
      <c r="FP191" s="5"/>
      <c r="FQ191" s="5"/>
    </row>
    <row r="192" spans="3:173" x14ac:dyDescent="0.2"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  <c r="DJ192" s="5"/>
      <c r="DK192" s="5"/>
      <c r="DL192" s="5"/>
      <c r="DM192" s="5"/>
      <c r="DN192" s="5"/>
      <c r="DO192" s="5"/>
      <c r="DP192" s="5"/>
      <c r="DQ192" s="5"/>
      <c r="DR192" s="5"/>
      <c r="DS192" s="5"/>
      <c r="DT192" s="5"/>
      <c r="DU192" s="5"/>
      <c r="DV192" s="5"/>
      <c r="DW192" s="5"/>
      <c r="DX192" s="5"/>
      <c r="DY192" s="5"/>
      <c r="DZ192" s="5"/>
      <c r="EA192" s="5"/>
      <c r="EB192" s="5"/>
      <c r="EC192" s="5"/>
      <c r="ED192" s="5"/>
      <c r="EE192" s="5"/>
      <c r="EF192" s="5"/>
      <c r="EG192" s="5"/>
      <c r="EH192" s="5"/>
      <c r="EI192" s="5"/>
      <c r="EJ192" s="5"/>
      <c r="EK192" s="5"/>
      <c r="EL192" s="5"/>
      <c r="EM192" s="5"/>
      <c r="EN192" s="5"/>
      <c r="EO192" s="5"/>
      <c r="EP192" s="5"/>
      <c r="EQ192" s="5"/>
      <c r="ER192" s="5"/>
      <c r="ES192" s="5"/>
      <c r="ET192" s="5"/>
      <c r="EU192" s="5"/>
      <c r="EV192" s="5"/>
      <c r="EW192" s="5"/>
      <c r="EX192" s="5"/>
      <c r="EY192" s="5"/>
      <c r="EZ192" s="5"/>
      <c r="FA192" s="5"/>
      <c r="FB192" s="5"/>
      <c r="FC192" s="5"/>
      <c r="FD192" s="5"/>
      <c r="FE192" s="5"/>
      <c r="FF192" s="5"/>
      <c r="FG192" s="5"/>
      <c r="FH192" s="5"/>
      <c r="FI192" s="5"/>
      <c r="FJ192" s="5"/>
      <c r="FK192" s="5"/>
      <c r="FL192" s="5"/>
      <c r="FM192" s="5"/>
      <c r="FN192" s="5"/>
      <c r="FO192" s="5"/>
      <c r="FP192" s="5"/>
      <c r="FQ192" s="5"/>
    </row>
    <row r="193" spans="3:173" x14ac:dyDescent="0.2"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  <c r="DJ193" s="5"/>
      <c r="DK193" s="5"/>
      <c r="DL193" s="5"/>
      <c r="DM193" s="5"/>
      <c r="DN193" s="5"/>
      <c r="DO193" s="5"/>
      <c r="DP193" s="5"/>
      <c r="DQ193" s="5"/>
      <c r="DR193" s="5"/>
      <c r="DS193" s="5"/>
      <c r="DT193" s="5"/>
      <c r="DU193" s="5"/>
      <c r="DV193" s="5"/>
      <c r="DW193" s="5"/>
      <c r="DX193" s="5"/>
      <c r="DY193" s="5"/>
      <c r="DZ193" s="5"/>
      <c r="EA193" s="5"/>
      <c r="EB193" s="5"/>
      <c r="EC193" s="5"/>
      <c r="ED193" s="5"/>
      <c r="EE193" s="5"/>
      <c r="EF193" s="5"/>
      <c r="EG193" s="5"/>
      <c r="EH193" s="5"/>
      <c r="EI193" s="5"/>
      <c r="EJ193" s="5"/>
      <c r="EK193" s="5"/>
      <c r="EL193" s="5"/>
      <c r="EM193" s="5"/>
      <c r="EN193" s="5"/>
      <c r="EO193" s="5"/>
      <c r="EP193" s="5"/>
      <c r="EQ193" s="5"/>
      <c r="ER193" s="5"/>
      <c r="ES193" s="5"/>
      <c r="ET193" s="5"/>
      <c r="EU193" s="5"/>
      <c r="EV193" s="5"/>
      <c r="EW193" s="5"/>
      <c r="EX193" s="5"/>
      <c r="EY193" s="5"/>
      <c r="EZ193" s="5"/>
      <c r="FA193" s="5"/>
      <c r="FB193" s="5"/>
      <c r="FC193" s="5"/>
      <c r="FD193" s="5"/>
      <c r="FE193" s="5"/>
      <c r="FF193" s="5"/>
      <c r="FG193" s="5"/>
      <c r="FH193" s="5"/>
      <c r="FI193" s="5"/>
      <c r="FJ193" s="5"/>
      <c r="FK193" s="5"/>
      <c r="FL193" s="5"/>
      <c r="FM193" s="5"/>
      <c r="FN193" s="5"/>
      <c r="FO193" s="5"/>
      <c r="FP193" s="5"/>
      <c r="FQ193" s="5"/>
    </row>
    <row r="194" spans="3:173" x14ac:dyDescent="0.2"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  <c r="DJ194" s="5"/>
      <c r="DK194" s="5"/>
      <c r="DL194" s="5"/>
      <c r="DM194" s="5"/>
      <c r="DN194" s="5"/>
      <c r="DO194" s="5"/>
      <c r="DP194" s="5"/>
      <c r="DQ194" s="5"/>
      <c r="DR194" s="5"/>
      <c r="DS194" s="5"/>
      <c r="DT194" s="5"/>
      <c r="DU194" s="5"/>
      <c r="DV194" s="5"/>
      <c r="DW194" s="5"/>
      <c r="DX194" s="5"/>
      <c r="DY194" s="5"/>
      <c r="DZ194" s="5"/>
      <c r="EA194" s="5"/>
      <c r="EB194" s="5"/>
      <c r="EC194" s="5"/>
      <c r="ED194" s="5"/>
      <c r="EE194" s="5"/>
      <c r="EF194" s="5"/>
      <c r="EG194" s="5"/>
      <c r="EH194" s="5"/>
      <c r="EI194" s="5"/>
      <c r="EJ194" s="5"/>
      <c r="EK194" s="5"/>
      <c r="EL194" s="5"/>
      <c r="EM194" s="5"/>
      <c r="EN194" s="5"/>
      <c r="EO194" s="5"/>
      <c r="EP194" s="5"/>
      <c r="EQ194" s="5"/>
      <c r="ER194" s="5"/>
      <c r="ES194" s="5"/>
      <c r="ET194" s="5"/>
      <c r="EU194" s="5"/>
      <c r="EV194" s="5"/>
      <c r="EW194" s="5"/>
      <c r="EX194" s="5"/>
      <c r="EY194" s="5"/>
      <c r="EZ194" s="5"/>
      <c r="FA194" s="5"/>
      <c r="FB194" s="5"/>
      <c r="FC194" s="5"/>
      <c r="FD194" s="5"/>
      <c r="FE194" s="5"/>
      <c r="FF194" s="5"/>
      <c r="FG194" s="5"/>
      <c r="FH194" s="5"/>
      <c r="FI194" s="5"/>
      <c r="FJ194" s="5"/>
      <c r="FK194" s="5"/>
      <c r="FL194" s="5"/>
      <c r="FM194" s="5"/>
      <c r="FN194" s="5"/>
      <c r="FO194" s="5"/>
      <c r="FP194" s="5"/>
      <c r="FQ194" s="5"/>
    </row>
    <row r="195" spans="3:173" x14ac:dyDescent="0.2"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  <c r="DJ195" s="5"/>
      <c r="DK195" s="5"/>
      <c r="DL195" s="5"/>
      <c r="DM195" s="5"/>
      <c r="DN195" s="5"/>
      <c r="DO195" s="5"/>
      <c r="DP195" s="5"/>
      <c r="DQ195" s="5"/>
      <c r="DR195" s="5"/>
      <c r="DS195" s="5"/>
      <c r="DT195" s="5"/>
      <c r="DU195" s="5"/>
      <c r="DV195" s="5"/>
      <c r="DW195" s="5"/>
      <c r="DX195" s="5"/>
      <c r="DY195" s="5"/>
      <c r="DZ195" s="5"/>
      <c r="EA195" s="5"/>
      <c r="EB195" s="5"/>
      <c r="EC195" s="5"/>
      <c r="ED195" s="5"/>
      <c r="EE195" s="5"/>
      <c r="EF195" s="5"/>
      <c r="EG195" s="5"/>
      <c r="EH195" s="5"/>
      <c r="EI195" s="5"/>
      <c r="EJ195" s="5"/>
      <c r="EK195" s="5"/>
      <c r="EL195" s="5"/>
      <c r="EM195" s="5"/>
      <c r="EN195" s="5"/>
      <c r="EO195" s="5"/>
      <c r="EP195" s="5"/>
      <c r="EQ195" s="5"/>
      <c r="ER195" s="5"/>
      <c r="ES195" s="5"/>
      <c r="ET195" s="5"/>
      <c r="EU195" s="5"/>
      <c r="EV195" s="5"/>
      <c r="EW195" s="5"/>
      <c r="EX195" s="5"/>
      <c r="EY195" s="5"/>
      <c r="EZ195" s="5"/>
      <c r="FA195" s="5"/>
      <c r="FB195" s="5"/>
      <c r="FC195" s="5"/>
      <c r="FD195" s="5"/>
      <c r="FE195" s="5"/>
      <c r="FF195" s="5"/>
      <c r="FG195" s="5"/>
      <c r="FH195" s="5"/>
      <c r="FI195" s="5"/>
      <c r="FJ195" s="5"/>
      <c r="FK195" s="5"/>
      <c r="FL195" s="5"/>
      <c r="FM195" s="5"/>
      <c r="FN195" s="5"/>
      <c r="FO195" s="5"/>
      <c r="FP195" s="5"/>
      <c r="FQ195" s="5"/>
    </row>
    <row r="196" spans="3:173" x14ac:dyDescent="0.2"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  <c r="DJ196" s="5"/>
      <c r="DK196" s="5"/>
      <c r="DL196" s="5"/>
      <c r="DM196" s="5"/>
      <c r="DN196" s="5"/>
      <c r="DO196" s="5"/>
      <c r="DP196" s="5"/>
      <c r="DQ196" s="5"/>
      <c r="DR196" s="5"/>
      <c r="DS196" s="5"/>
      <c r="DT196" s="5"/>
      <c r="DU196" s="5"/>
      <c r="DV196" s="5"/>
      <c r="DW196" s="5"/>
      <c r="DX196" s="5"/>
      <c r="DY196" s="5"/>
      <c r="DZ196" s="5"/>
      <c r="EA196" s="5"/>
      <c r="EB196" s="5"/>
      <c r="EC196" s="5"/>
      <c r="ED196" s="5"/>
      <c r="EE196" s="5"/>
      <c r="EF196" s="5"/>
      <c r="EG196" s="5"/>
      <c r="EH196" s="5"/>
      <c r="EI196" s="5"/>
      <c r="EJ196" s="5"/>
      <c r="EK196" s="5"/>
      <c r="EL196" s="5"/>
      <c r="EM196" s="5"/>
      <c r="EN196" s="5"/>
      <c r="EO196" s="5"/>
      <c r="EP196" s="5"/>
      <c r="EQ196" s="5"/>
      <c r="ER196" s="5"/>
      <c r="ES196" s="5"/>
      <c r="ET196" s="5"/>
      <c r="EU196" s="5"/>
      <c r="EV196" s="5"/>
      <c r="EW196" s="5"/>
      <c r="EX196" s="5"/>
      <c r="EY196" s="5"/>
      <c r="EZ196" s="5"/>
      <c r="FA196" s="5"/>
      <c r="FB196" s="5"/>
      <c r="FC196" s="5"/>
      <c r="FD196" s="5"/>
      <c r="FE196" s="5"/>
      <c r="FF196" s="5"/>
      <c r="FG196" s="5"/>
      <c r="FH196" s="5"/>
      <c r="FI196" s="5"/>
      <c r="FJ196" s="5"/>
      <c r="FK196" s="5"/>
      <c r="FL196" s="5"/>
      <c r="FM196" s="5"/>
      <c r="FN196" s="5"/>
      <c r="FO196" s="5"/>
      <c r="FP196" s="5"/>
      <c r="FQ196" s="5"/>
    </row>
    <row r="197" spans="3:173" x14ac:dyDescent="0.2"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  <c r="DJ197" s="5"/>
      <c r="DK197" s="5"/>
      <c r="DL197" s="5"/>
      <c r="DM197" s="5"/>
      <c r="DN197" s="5"/>
      <c r="DO197" s="5"/>
      <c r="DP197" s="5"/>
      <c r="DQ197" s="5"/>
      <c r="DR197" s="5"/>
      <c r="DS197" s="5"/>
      <c r="DT197" s="5"/>
      <c r="DU197" s="5"/>
      <c r="DV197" s="5"/>
      <c r="DW197" s="5"/>
      <c r="DX197" s="5"/>
      <c r="DY197" s="5"/>
      <c r="DZ197" s="5"/>
      <c r="EA197" s="5"/>
      <c r="EB197" s="5"/>
      <c r="EC197" s="5"/>
      <c r="ED197" s="5"/>
      <c r="EE197" s="5"/>
      <c r="EF197" s="5"/>
      <c r="EG197" s="5"/>
      <c r="EH197" s="5"/>
      <c r="EI197" s="5"/>
      <c r="EJ197" s="5"/>
      <c r="EK197" s="5"/>
      <c r="EL197" s="5"/>
      <c r="EM197" s="5"/>
      <c r="EN197" s="5"/>
      <c r="EO197" s="5"/>
      <c r="EP197" s="5"/>
      <c r="EQ197" s="5"/>
      <c r="ER197" s="5"/>
      <c r="ES197" s="5"/>
      <c r="ET197" s="5"/>
      <c r="EU197" s="5"/>
      <c r="EV197" s="5"/>
      <c r="EW197" s="5"/>
      <c r="EX197" s="5"/>
      <c r="EY197" s="5"/>
      <c r="EZ197" s="5"/>
      <c r="FA197" s="5"/>
      <c r="FB197" s="5"/>
      <c r="FC197" s="5"/>
      <c r="FD197" s="5"/>
      <c r="FE197" s="5"/>
      <c r="FF197" s="5"/>
      <c r="FG197" s="5"/>
      <c r="FH197" s="5"/>
      <c r="FI197" s="5"/>
      <c r="FJ197" s="5"/>
      <c r="FK197" s="5"/>
      <c r="FL197" s="5"/>
      <c r="FM197" s="5"/>
      <c r="FN197" s="5"/>
      <c r="FO197" s="5"/>
      <c r="FP197" s="5"/>
      <c r="FQ197" s="5"/>
    </row>
    <row r="198" spans="3:173" x14ac:dyDescent="0.2"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  <c r="DJ198" s="5"/>
      <c r="DK198" s="5"/>
      <c r="DL198" s="5"/>
      <c r="DM198" s="5"/>
      <c r="DN198" s="5"/>
      <c r="DO198" s="5"/>
      <c r="DP198" s="5"/>
      <c r="DQ198" s="5"/>
      <c r="DR198" s="5"/>
      <c r="DS198" s="5"/>
      <c r="DT198" s="5"/>
      <c r="DU198" s="5"/>
      <c r="DV198" s="5"/>
      <c r="DW198" s="5"/>
      <c r="DX198" s="5"/>
      <c r="DY198" s="5"/>
      <c r="DZ198" s="5"/>
      <c r="EA198" s="5"/>
      <c r="EB198" s="5"/>
      <c r="EC198" s="5"/>
      <c r="ED198" s="5"/>
      <c r="EE198" s="5"/>
      <c r="EF198" s="5"/>
      <c r="EG198" s="5"/>
      <c r="EH198" s="5"/>
      <c r="EI198" s="5"/>
      <c r="EJ198" s="5"/>
      <c r="EK198" s="5"/>
      <c r="EL198" s="5"/>
      <c r="EM198" s="5"/>
      <c r="EN198" s="5"/>
      <c r="EO198" s="5"/>
      <c r="EP198" s="5"/>
      <c r="EQ198" s="5"/>
      <c r="ER198" s="5"/>
      <c r="ES198" s="5"/>
      <c r="ET198" s="5"/>
      <c r="EU198" s="5"/>
      <c r="EV198" s="5"/>
      <c r="EW198" s="5"/>
      <c r="EX198" s="5"/>
      <c r="EY198" s="5"/>
      <c r="EZ198" s="5"/>
      <c r="FA198" s="5"/>
      <c r="FB198" s="5"/>
      <c r="FC198" s="5"/>
      <c r="FD198" s="5"/>
      <c r="FE198" s="5"/>
      <c r="FF198" s="5"/>
      <c r="FG198" s="5"/>
      <c r="FH198" s="5"/>
      <c r="FI198" s="5"/>
      <c r="FJ198" s="5"/>
      <c r="FK198" s="5"/>
      <c r="FL198" s="5"/>
      <c r="FM198" s="5"/>
      <c r="FN198" s="5"/>
      <c r="FO198" s="5"/>
      <c r="FP198" s="5"/>
      <c r="FQ198" s="5"/>
    </row>
    <row r="199" spans="3:173" x14ac:dyDescent="0.2"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  <c r="DJ199" s="5"/>
      <c r="DK199" s="5"/>
      <c r="DL199" s="5"/>
      <c r="DM199" s="5"/>
      <c r="DN199" s="5"/>
      <c r="DO199" s="5"/>
      <c r="DP199" s="5"/>
      <c r="DQ199" s="5"/>
      <c r="DR199" s="5"/>
      <c r="DS199" s="5"/>
      <c r="DT199" s="5"/>
      <c r="DU199" s="5"/>
      <c r="DV199" s="5"/>
      <c r="DW199" s="5"/>
      <c r="DX199" s="5"/>
      <c r="DY199" s="5"/>
      <c r="DZ199" s="5"/>
      <c r="EA199" s="5"/>
      <c r="EB199" s="5"/>
      <c r="EC199" s="5"/>
      <c r="ED199" s="5"/>
      <c r="EE199" s="5"/>
      <c r="EF199" s="5"/>
      <c r="EG199" s="5"/>
      <c r="EH199" s="5"/>
      <c r="EI199" s="5"/>
      <c r="EJ199" s="5"/>
      <c r="EK199" s="5"/>
      <c r="EL199" s="5"/>
      <c r="EM199" s="5"/>
      <c r="EN199" s="5"/>
      <c r="EO199" s="5"/>
      <c r="EP199" s="5"/>
      <c r="EQ199" s="5"/>
      <c r="ER199" s="5"/>
      <c r="ES199" s="5"/>
      <c r="ET199" s="5"/>
      <c r="EU199" s="5"/>
      <c r="EV199" s="5"/>
      <c r="EW199" s="5"/>
      <c r="EX199" s="5"/>
      <c r="EY199" s="5"/>
      <c r="EZ199" s="5"/>
      <c r="FA199" s="5"/>
      <c r="FB199" s="5"/>
      <c r="FC199" s="5"/>
      <c r="FD199" s="5"/>
      <c r="FE199" s="5"/>
      <c r="FF199" s="5"/>
      <c r="FG199" s="5"/>
      <c r="FH199" s="5"/>
      <c r="FI199" s="5"/>
      <c r="FJ199" s="5"/>
      <c r="FK199" s="5"/>
      <c r="FL199" s="5"/>
      <c r="FM199" s="5"/>
      <c r="FN199" s="5"/>
      <c r="FO199" s="5"/>
      <c r="FP199" s="5"/>
      <c r="FQ199" s="5"/>
    </row>
    <row r="200" spans="3:173" x14ac:dyDescent="0.2"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  <c r="DJ200" s="5"/>
      <c r="DK200" s="5"/>
      <c r="DL200" s="5"/>
      <c r="DM200" s="5"/>
      <c r="DN200" s="5"/>
      <c r="DO200" s="5"/>
      <c r="DP200" s="5"/>
      <c r="DQ200" s="5"/>
      <c r="DR200" s="5"/>
      <c r="DS200" s="5"/>
      <c r="DT200" s="5"/>
      <c r="DU200" s="5"/>
      <c r="DV200" s="5"/>
      <c r="DW200" s="5"/>
      <c r="DX200" s="5"/>
      <c r="DY200" s="5"/>
      <c r="DZ200" s="5"/>
      <c r="EA200" s="5"/>
      <c r="EB200" s="5"/>
      <c r="EC200" s="5"/>
      <c r="ED200" s="5"/>
      <c r="EE200" s="5"/>
      <c r="EF200" s="5"/>
      <c r="EG200" s="5"/>
      <c r="EH200" s="5"/>
      <c r="EI200" s="5"/>
      <c r="EJ200" s="5"/>
      <c r="EK200" s="5"/>
      <c r="EL200" s="5"/>
      <c r="EM200" s="5"/>
      <c r="EN200" s="5"/>
      <c r="EO200" s="5"/>
      <c r="EP200" s="5"/>
      <c r="EQ200" s="5"/>
      <c r="ER200" s="5"/>
      <c r="ES200" s="5"/>
      <c r="ET200" s="5"/>
      <c r="EU200" s="5"/>
      <c r="EV200" s="5"/>
      <c r="EW200" s="5"/>
      <c r="EX200" s="5"/>
      <c r="EY200" s="5"/>
      <c r="EZ200" s="5"/>
      <c r="FA200" s="5"/>
      <c r="FB200" s="5"/>
      <c r="FC200" s="5"/>
      <c r="FD200" s="5"/>
      <c r="FE200" s="5"/>
      <c r="FF200" s="5"/>
      <c r="FG200" s="5"/>
      <c r="FH200" s="5"/>
      <c r="FI200" s="5"/>
      <c r="FJ200" s="5"/>
      <c r="FK200" s="5"/>
      <c r="FL200" s="5"/>
      <c r="FM200" s="5"/>
      <c r="FN200" s="5"/>
      <c r="FO200" s="5"/>
      <c r="FP200" s="5"/>
      <c r="FQ200" s="5"/>
    </row>
    <row r="201" spans="3:173" x14ac:dyDescent="0.2"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  <c r="DJ201" s="5"/>
      <c r="DK201" s="5"/>
      <c r="DL201" s="5"/>
      <c r="DM201" s="5"/>
      <c r="DN201" s="5"/>
      <c r="DO201" s="5"/>
      <c r="DP201" s="5"/>
      <c r="DQ201" s="5"/>
      <c r="DR201" s="5"/>
      <c r="DS201" s="5"/>
      <c r="DT201" s="5"/>
      <c r="DU201" s="5"/>
      <c r="DV201" s="5"/>
      <c r="DW201" s="5"/>
      <c r="DX201" s="5"/>
      <c r="DY201" s="5"/>
      <c r="DZ201" s="5"/>
      <c r="EA201" s="5"/>
      <c r="EB201" s="5"/>
      <c r="EC201" s="5"/>
      <c r="ED201" s="5"/>
      <c r="EE201" s="5"/>
      <c r="EF201" s="5"/>
      <c r="EG201" s="5"/>
      <c r="EH201" s="5"/>
      <c r="EI201" s="5"/>
      <c r="EJ201" s="5"/>
      <c r="EK201" s="5"/>
      <c r="EL201" s="5"/>
      <c r="EM201" s="5"/>
      <c r="EN201" s="5"/>
      <c r="EO201" s="5"/>
      <c r="EP201" s="5"/>
      <c r="EQ201" s="5"/>
      <c r="ER201" s="5"/>
      <c r="ES201" s="5"/>
      <c r="ET201" s="5"/>
      <c r="EU201" s="5"/>
      <c r="EV201" s="5"/>
      <c r="EW201" s="5"/>
      <c r="EX201" s="5"/>
      <c r="EY201" s="5"/>
      <c r="EZ201" s="5"/>
      <c r="FA201" s="5"/>
      <c r="FB201" s="5"/>
      <c r="FC201" s="5"/>
      <c r="FD201" s="5"/>
      <c r="FE201" s="5"/>
      <c r="FF201" s="5"/>
      <c r="FG201" s="5"/>
      <c r="FH201" s="5"/>
      <c r="FI201" s="5"/>
      <c r="FJ201" s="5"/>
      <c r="FK201" s="5"/>
      <c r="FL201" s="5"/>
      <c r="FM201" s="5"/>
      <c r="FN201" s="5"/>
      <c r="FO201" s="5"/>
      <c r="FP201" s="5"/>
      <c r="FQ201" s="5"/>
    </row>
    <row r="202" spans="3:173" x14ac:dyDescent="0.2"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  <c r="DJ202" s="5"/>
      <c r="DK202" s="5"/>
      <c r="DL202" s="5"/>
      <c r="DM202" s="5"/>
      <c r="DN202" s="5"/>
      <c r="DO202" s="5"/>
      <c r="DP202" s="5"/>
      <c r="DQ202" s="5"/>
      <c r="DR202" s="5"/>
      <c r="DS202" s="5"/>
      <c r="DT202" s="5"/>
      <c r="DU202" s="5"/>
      <c r="DV202" s="5"/>
      <c r="DW202" s="5"/>
      <c r="DX202" s="5"/>
      <c r="DY202" s="5"/>
      <c r="DZ202" s="5"/>
      <c r="EA202" s="5"/>
      <c r="EB202" s="5"/>
      <c r="EC202" s="5"/>
      <c r="ED202" s="5"/>
      <c r="EE202" s="5"/>
      <c r="EF202" s="5"/>
      <c r="EG202" s="5"/>
      <c r="EH202" s="5"/>
      <c r="EI202" s="5"/>
      <c r="EJ202" s="5"/>
      <c r="EK202" s="5"/>
      <c r="EL202" s="5"/>
      <c r="EM202" s="5"/>
      <c r="EN202" s="5"/>
      <c r="EO202" s="5"/>
      <c r="EP202" s="5"/>
      <c r="EQ202" s="5"/>
      <c r="ER202" s="5"/>
      <c r="ES202" s="5"/>
      <c r="ET202" s="5"/>
      <c r="EU202" s="5"/>
      <c r="EV202" s="5"/>
      <c r="EW202" s="5"/>
      <c r="EX202" s="5"/>
      <c r="EY202" s="5"/>
      <c r="EZ202" s="5"/>
      <c r="FA202" s="5"/>
      <c r="FB202" s="5"/>
      <c r="FC202" s="5"/>
      <c r="FD202" s="5"/>
      <c r="FE202" s="5"/>
      <c r="FF202" s="5"/>
      <c r="FG202" s="5"/>
      <c r="FH202" s="5"/>
      <c r="FI202" s="5"/>
      <c r="FJ202" s="5"/>
      <c r="FK202" s="5"/>
      <c r="FL202" s="5"/>
      <c r="FM202" s="5"/>
      <c r="FN202" s="5"/>
      <c r="FO202" s="5"/>
      <c r="FP202" s="5"/>
      <c r="FQ202" s="5"/>
    </row>
    <row r="203" spans="3:173" x14ac:dyDescent="0.2"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  <c r="DJ203" s="5"/>
      <c r="DK203" s="5"/>
      <c r="DL203" s="5"/>
      <c r="DM203" s="5"/>
      <c r="DN203" s="5"/>
      <c r="DO203" s="5"/>
      <c r="DP203" s="5"/>
      <c r="DQ203" s="5"/>
      <c r="DR203" s="5"/>
      <c r="DS203" s="5"/>
      <c r="DT203" s="5"/>
      <c r="DU203" s="5"/>
      <c r="DV203" s="5"/>
      <c r="DW203" s="5"/>
      <c r="DX203" s="5"/>
      <c r="DY203" s="5"/>
      <c r="DZ203" s="5"/>
      <c r="EA203" s="5"/>
      <c r="EB203" s="5"/>
      <c r="EC203" s="5"/>
      <c r="ED203" s="5"/>
      <c r="EE203" s="5"/>
      <c r="EF203" s="5"/>
      <c r="EG203" s="5"/>
      <c r="EH203" s="5"/>
      <c r="EI203" s="5"/>
      <c r="EJ203" s="5"/>
      <c r="EK203" s="5"/>
      <c r="EL203" s="5"/>
      <c r="EM203" s="5"/>
      <c r="EN203" s="5"/>
      <c r="EO203" s="5"/>
      <c r="EP203" s="5"/>
      <c r="EQ203" s="5"/>
      <c r="ER203" s="5"/>
      <c r="ES203" s="5"/>
      <c r="ET203" s="5"/>
      <c r="EU203" s="5"/>
      <c r="EV203" s="5"/>
      <c r="EW203" s="5"/>
      <c r="EX203" s="5"/>
      <c r="EY203" s="5"/>
      <c r="EZ203" s="5"/>
      <c r="FA203" s="5"/>
      <c r="FB203" s="5"/>
      <c r="FC203" s="5"/>
      <c r="FD203" s="5"/>
      <c r="FE203" s="5"/>
      <c r="FF203" s="5"/>
      <c r="FG203" s="5"/>
      <c r="FH203" s="5"/>
      <c r="FI203" s="5"/>
      <c r="FJ203" s="5"/>
      <c r="FK203" s="5"/>
      <c r="FL203" s="5"/>
      <c r="FM203" s="5"/>
      <c r="FN203" s="5"/>
      <c r="FO203" s="5"/>
      <c r="FP203" s="5"/>
      <c r="FQ203" s="5"/>
    </row>
    <row r="204" spans="3:173" x14ac:dyDescent="0.2"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  <c r="DJ204" s="5"/>
      <c r="DK204" s="5"/>
      <c r="DL204" s="5"/>
      <c r="DM204" s="5"/>
      <c r="DN204" s="5"/>
      <c r="DO204" s="5"/>
      <c r="DP204" s="5"/>
      <c r="DQ204" s="5"/>
      <c r="DR204" s="5"/>
      <c r="DS204" s="5"/>
      <c r="DT204" s="5"/>
      <c r="DU204" s="5"/>
      <c r="DV204" s="5"/>
      <c r="DW204" s="5"/>
      <c r="DX204" s="5"/>
      <c r="DY204" s="5"/>
      <c r="DZ204" s="5"/>
      <c r="EA204" s="5"/>
      <c r="EB204" s="5"/>
      <c r="EC204" s="5"/>
      <c r="ED204" s="5"/>
      <c r="EE204" s="5"/>
      <c r="EF204" s="5"/>
      <c r="EG204" s="5"/>
      <c r="EH204" s="5"/>
      <c r="EI204" s="5"/>
      <c r="EJ204" s="5"/>
      <c r="EK204" s="5"/>
      <c r="EL204" s="5"/>
      <c r="EM204" s="5"/>
      <c r="EN204" s="5"/>
      <c r="EO204" s="5"/>
      <c r="EP204" s="5"/>
      <c r="EQ204" s="5"/>
      <c r="ER204" s="5"/>
      <c r="ES204" s="5"/>
      <c r="ET204" s="5"/>
      <c r="EU204" s="5"/>
      <c r="EV204" s="5"/>
      <c r="EW204" s="5"/>
      <c r="EX204" s="5"/>
      <c r="EY204" s="5"/>
      <c r="EZ204" s="5"/>
      <c r="FA204" s="5"/>
      <c r="FB204" s="5"/>
      <c r="FC204" s="5"/>
      <c r="FD204" s="5"/>
      <c r="FE204" s="5"/>
      <c r="FF204" s="5"/>
      <c r="FG204" s="5"/>
      <c r="FH204" s="5"/>
      <c r="FI204" s="5"/>
      <c r="FJ204" s="5"/>
      <c r="FK204" s="5"/>
      <c r="FL204" s="5"/>
      <c r="FM204" s="5"/>
      <c r="FN204" s="5"/>
      <c r="FO204" s="5"/>
      <c r="FP204" s="5"/>
      <c r="FQ204" s="5"/>
    </row>
    <row r="205" spans="3:173" x14ac:dyDescent="0.2"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  <c r="DJ205" s="5"/>
      <c r="DK205" s="5"/>
      <c r="DL205" s="5"/>
      <c r="DM205" s="5"/>
      <c r="DN205" s="5"/>
      <c r="DO205" s="5"/>
      <c r="DP205" s="5"/>
      <c r="DQ205" s="5"/>
      <c r="DR205" s="5"/>
      <c r="DS205" s="5"/>
      <c r="DT205" s="5"/>
      <c r="DU205" s="5"/>
      <c r="DV205" s="5"/>
      <c r="DW205" s="5"/>
      <c r="DX205" s="5"/>
      <c r="DY205" s="5"/>
      <c r="DZ205" s="5"/>
      <c r="EA205" s="5"/>
      <c r="EB205" s="5"/>
      <c r="EC205" s="5"/>
      <c r="ED205" s="5"/>
      <c r="EE205" s="5"/>
      <c r="EF205" s="5"/>
      <c r="EG205" s="5"/>
      <c r="EH205" s="5"/>
      <c r="EI205" s="5"/>
      <c r="EJ205" s="5"/>
      <c r="EK205" s="5"/>
      <c r="EL205" s="5"/>
      <c r="EM205" s="5"/>
      <c r="EN205" s="5"/>
      <c r="EO205" s="5"/>
      <c r="EP205" s="5"/>
      <c r="EQ205" s="5"/>
      <c r="ER205" s="5"/>
      <c r="ES205" s="5"/>
      <c r="ET205" s="5"/>
      <c r="EU205" s="5"/>
      <c r="EV205" s="5"/>
      <c r="EW205" s="5"/>
      <c r="EX205" s="5"/>
      <c r="EY205" s="5"/>
      <c r="EZ205" s="5"/>
      <c r="FA205" s="5"/>
      <c r="FB205" s="5"/>
      <c r="FC205" s="5"/>
      <c r="FD205" s="5"/>
      <c r="FE205" s="5"/>
      <c r="FF205" s="5"/>
      <c r="FG205" s="5"/>
      <c r="FH205" s="5"/>
      <c r="FI205" s="5"/>
      <c r="FJ205" s="5"/>
      <c r="FK205" s="5"/>
      <c r="FL205" s="5"/>
      <c r="FM205" s="5"/>
      <c r="FN205" s="5"/>
      <c r="FO205" s="5"/>
      <c r="FP205" s="5"/>
      <c r="FQ205" s="5"/>
    </row>
    <row r="206" spans="3:173" x14ac:dyDescent="0.2"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  <c r="DJ206" s="5"/>
      <c r="DK206" s="5"/>
      <c r="DL206" s="5"/>
      <c r="DM206" s="5"/>
      <c r="DN206" s="5"/>
      <c r="DO206" s="5"/>
      <c r="DP206" s="5"/>
      <c r="DQ206" s="5"/>
      <c r="DR206" s="5"/>
      <c r="DS206" s="5"/>
      <c r="DT206" s="5"/>
      <c r="DU206" s="5"/>
      <c r="DV206" s="5"/>
      <c r="DW206" s="5"/>
      <c r="DX206" s="5"/>
      <c r="DY206" s="5"/>
      <c r="DZ206" s="5"/>
      <c r="EA206" s="5"/>
      <c r="EB206" s="5"/>
      <c r="EC206" s="5"/>
      <c r="ED206" s="5"/>
      <c r="EE206" s="5"/>
      <c r="EF206" s="5"/>
      <c r="EG206" s="5"/>
      <c r="EH206" s="5"/>
      <c r="EI206" s="5"/>
      <c r="EJ206" s="5"/>
      <c r="EK206" s="5"/>
      <c r="EL206" s="5"/>
      <c r="EM206" s="5"/>
      <c r="EN206" s="5"/>
      <c r="EO206" s="5"/>
      <c r="EP206" s="5"/>
      <c r="EQ206" s="5"/>
      <c r="ER206" s="5"/>
      <c r="ES206" s="5"/>
      <c r="ET206" s="5"/>
      <c r="EU206" s="5"/>
      <c r="EV206" s="5"/>
      <c r="EW206" s="5"/>
      <c r="EX206" s="5"/>
      <c r="EY206" s="5"/>
      <c r="EZ206" s="5"/>
      <c r="FA206" s="5"/>
      <c r="FB206" s="5"/>
      <c r="FC206" s="5"/>
      <c r="FD206" s="5"/>
      <c r="FE206" s="5"/>
      <c r="FF206" s="5"/>
      <c r="FG206" s="5"/>
      <c r="FH206" s="5"/>
      <c r="FI206" s="5"/>
      <c r="FJ206" s="5"/>
      <c r="FK206" s="5"/>
      <c r="FL206" s="5"/>
      <c r="FM206" s="5"/>
      <c r="FN206" s="5"/>
      <c r="FO206" s="5"/>
      <c r="FP206" s="5"/>
      <c r="FQ206" s="5"/>
    </row>
    <row r="207" spans="3:173" x14ac:dyDescent="0.2"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  <c r="DJ207" s="5"/>
      <c r="DK207" s="5"/>
      <c r="DL207" s="5"/>
      <c r="DM207" s="5"/>
      <c r="DN207" s="5"/>
      <c r="DO207" s="5"/>
      <c r="DP207" s="5"/>
      <c r="DQ207" s="5"/>
      <c r="DR207" s="5"/>
      <c r="DS207" s="5"/>
      <c r="DT207" s="5"/>
      <c r="DU207" s="5"/>
      <c r="DV207" s="5"/>
      <c r="DW207" s="5"/>
      <c r="DX207" s="5"/>
      <c r="DY207" s="5"/>
      <c r="DZ207" s="5"/>
      <c r="EA207" s="5"/>
      <c r="EB207" s="5"/>
      <c r="EC207" s="5"/>
      <c r="ED207" s="5"/>
      <c r="EE207" s="5"/>
      <c r="EF207" s="5"/>
      <c r="EG207" s="5"/>
      <c r="EH207" s="5"/>
      <c r="EI207" s="5"/>
      <c r="EJ207" s="5"/>
      <c r="EK207" s="5"/>
      <c r="EL207" s="5"/>
      <c r="EM207" s="5"/>
      <c r="EN207" s="5"/>
      <c r="EO207" s="5"/>
      <c r="EP207" s="5"/>
      <c r="EQ207" s="5"/>
      <c r="ER207" s="5"/>
      <c r="ES207" s="5"/>
      <c r="ET207" s="5"/>
      <c r="EU207" s="5"/>
      <c r="EV207" s="5"/>
      <c r="EW207" s="5"/>
      <c r="EX207" s="5"/>
      <c r="EY207" s="5"/>
      <c r="EZ207" s="5"/>
      <c r="FA207" s="5"/>
      <c r="FB207" s="5"/>
      <c r="FC207" s="5"/>
      <c r="FD207" s="5"/>
      <c r="FE207" s="5"/>
      <c r="FF207" s="5"/>
      <c r="FG207" s="5"/>
      <c r="FH207" s="5"/>
      <c r="FI207" s="5"/>
      <c r="FJ207" s="5"/>
      <c r="FK207" s="5"/>
      <c r="FL207" s="5"/>
      <c r="FM207" s="5"/>
      <c r="FN207" s="5"/>
      <c r="FO207" s="5"/>
      <c r="FP207" s="5"/>
      <c r="FQ207" s="5"/>
    </row>
    <row r="208" spans="3:173" x14ac:dyDescent="0.2"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  <c r="DJ208" s="5"/>
      <c r="DK208" s="5"/>
      <c r="DL208" s="5"/>
      <c r="DM208" s="5"/>
      <c r="DN208" s="5"/>
      <c r="DO208" s="5"/>
      <c r="DP208" s="5"/>
      <c r="DQ208" s="5"/>
      <c r="DR208" s="5"/>
      <c r="DS208" s="5"/>
      <c r="DT208" s="5"/>
      <c r="DU208" s="5"/>
      <c r="DV208" s="5"/>
      <c r="DW208" s="5"/>
      <c r="DX208" s="5"/>
      <c r="DY208" s="5"/>
      <c r="DZ208" s="5"/>
      <c r="EA208" s="5"/>
      <c r="EB208" s="5"/>
      <c r="EC208" s="5"/>
      <c r="ED208" s="5"/>
      <c r="EE208" s="5"/>
      <c r="EF208" s="5"/>
      <c r="EG208" s="5"/>
      <c r="EH208" s="5"/>
      <c r="EI208" s="5"/>
      <c r="EJ208" s="5"/>
      <c r="EK208" s="5"/>
      <c r="EL208" s="5"/>
      <c r="EM208" s="5"/>
      <c r="EN208" s="5"/>
      <c r="EO208" s="5"/>
      <c r="EP208" s="5"/>
      <c r="EQ208" s="5"/>
      <c r="ER208" s="5"/>
      <c r="ES208" s="5"/>
      <c r="ET208" s="5"/>
      <c r="EU208" s="5"/>
      <c r="EV208" s="5"/>
      <c r="EW208" s="5"/>
      <c r="EX208" s="5"/>
      <c r="EY208" s="5"/>
      <c r="EZ208" s="5"/>
      <c r="FA208" s="5"/>
      <c r="FB208" s="5"/>
      <c r="FC208" s="5"/>
      <c r="FD208" s="5"/>
      <c r="FE208" s="5"/>
      <c r="FF208" s="5"/>
      <c r="FG208" s="5"/>
      <c r="FH208" s="5"/>
      <c r="FI208" s="5"/>
      <c r="FJ208" s="5"/>
      <c r="FK208" s="5"/>
      <c r="FL208" s="5"/>
      <c r="FM208" s="5"/>
      <c r="FN208" s="5"/>
      <c r="FO208" s="5"/>
      <c r="FP208" s="5"/>
      <c r="FQ208" s="5"/>
    </row>
    <row r="209" spans="3:173" x14ac:dyDescent="0.2"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  <c r="DJ209" s="5"/>
      <c r="DK209" s="5"/>
      <c r="DL209" s="5"/>
      <c r="DM209" s="5"/>
      <c r="DN209" s="5"/>
      <c r="DO209" s="5"/>
      <c r="DP209" s="5"/>
      <c r="DQ209" s="5"/>
      <c r="DR209" s="5"/>
      <c r="DS209" s="5"/>
      <c r="DT209" s="5"/>
      <c r="DU209" s="5"/>
      <c r="DV209" s="5"/>
      <c r="DW209" s="5"/>
      <c r="DX209" s="5"/>
      <c r="DY209" s="5"/>
      <c r="DZ209" s="5"/>
      <c r="EA209" s="5"/>
      <c r="EB209" s="5"/>
      <c r="EC209" s="5"/>
      <c r="ED209" s="5"/>
      <c r="EE209" s="5"/>
      <c r="EF209" s="5"/>
      <c r="EG209" s="5"/>
      <c r="EH209" s="5"/>
      <c r="EI209" s="5"/>
      <c r="EJ209" s="5"/>
      <c r="EK209" s="5"/>
      <c r="EL209" s="5"/>
      <c r="EM209" s="5"/>
      <c r="EN209" s="5"/>
      <c r="EO209" s="5"/>
      <c r="EP209" s="5"/>
      <c r="EQ209" s="5"/>
      <c r="ER209" s="5"/>
      <c r="ES209" s="5"/>
      <c r="ET209" s="5"/>
      <c r="EU209" s="5"/>
      <c r="EV209" s="5"/>
      <c r="EW209" s="5"/>
      <c r="EX209" s="5"/>
      <c r="EY209" s="5"/>
      <c r="EZ209" s="5"/>
      <c r="FA209" s="5"/>
      <c r="FB209" s="5"/>
      <c r="FC209" s="5"/>
      <c r="FD209" s="5"/>
      <c r="FE209" s="5"/>
      <c r="FF209" s="5"/>
      <c r="FG209" s="5"/>
      <c r="FH209" s="5"/>
      <c r="FI209" s="5"/>
      <c r="FJ209" s="5"/>
      <c r="FK209" s="5"/>
      <c r="FL209" s="5"/>
      <c r="FM209" s="5"/>
      <c r="FN209" s="5"/>
      <c r="FO209" s="5"/>
      <c r="FP209" s="5"/>
      <c r="FQ209" s="5"/>
    </row>
    <row r="210" spans="3:173" x14ac:dyDescent="0.2"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  <c r="DJ210" s="5"/>
      <c r="DK210" s="5"/>
      <c r="DL210" s="5"/>
      <c r="DM210" s="5"/>
      <c r="DN210" s="5"/>
      <c r="DO210" s="5"/>
      <c r="DP210" s="5"/>
      <c r="DQ210" s="5"/>
      <c r="DR210" s="5"/>
      <c r="DS210" s="5"/>
      <c r="DT210" s="5"/>
      <c r="DU210" s="5"/>
      <c r="DV210" s="5"/>
      <c r="DW210" s="5"/>
      <c r="DX210" s="5"/>
      <c r="DY210" s="5"/>
      <c r="DZ210" s="5"/>
      <c r="EA210" s="5"/>
      <c r="EB210" s="5"/>
      <c r="EC210" s="5"/>
      <c r="ED210" s="5"/>
      <c r="EE210" s="5"/>
      <c r="EF210" s="5"/>
      <c r="EG210" s="5"/>
      <c r="EH210" s="5"/>
      <c r="EI210" s="5"/>
      <c r="EJ210" s="5"/>
      <c r="EK210" s="5"/>
      <c r="EL210" s="5"/>
      <c r="EM210" s="5"/>
      <c r="EN210" s="5"/>
      <c r="EO210" s="5"/>
      <c r="EP210" s="5"/>
      <c r="EQ210" s="5"/>
      <c r="ER210" s="5"/>
      <c r="ES210" s="5"/>
      <c r="ET210" s="5"/>
      <c r="EU210" s="5"/>
      <c r="EV210" s="5"/>
      <c r="EW210" s="5"/>
      <c r="EX210" s="5"/>
      <c r="EY210" s="5"/>
      <c r="EZ210" s="5"/>
      <c r="FA210" s="5"/>
      <c r="FB210" s="5"/>
      <c r="FC210" s="5"/>
      <c r="FD210" s="5"/>
      <c r="FE210" s="5"/>
      <c r="FF210" s="5"/>
      <c r="FG210" s="5"/>
      <c r="FH210" s="5"/>
      <c r="FI210" s="5"/>
      <c r="FJ210" s="5"/>
      <c r="FK210" s="5"/>
      <c r="FL210" s="5"/>
      <c r="FM210" s="5"/>
      <c r="FN210" s="5"/>
      <c r="FO210" s="5"/>
      <c r="FP210" s="5"/>
      <c r="FQ210" s="5"/>
    </row>
    <row r="211" spans="3:173" x14ac:dyDescent="0.2"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  <c r="DJ211" s="5"/>
      <c r="DK211" s="5"/>
      <c r="DL211" s="5"/>
      <c r="DM211" s="5"/>
      <c r="DN211" s="5"/>
      <c r="DO211" s="5"/>
      <c r="DP211" s="5"/>
      <c r="DQ211" s="5"/>
      <c r="DR211" s="5"/>
      <c r="DS211" s="5"/>
      <c r="DT211" s="5"/>
      <c r="DU211" s="5"/>
      <c r="DV211" s="5"/>
      <c r="DW211" s="5"/>
      <c r="DX211" s="5"/>
      <c r="DY211" s="5"/>
      <c r="DZ211" s="5"/>
      <c r="EA211" s="5"/>
      <c r="EB211" s="5"/>
      <c r="EC211" s="5"/>
      <c r="ED211" s="5"/>
      <c r="EE211" s="5"/>
      <c r="EF211" s="5"/>
      <c r="EG211" s="5"/>
      <c r="EH211" s="5"/>
      <c r="EI211" s="5"/>
      <c r="EJ211" s="5"/>
      <c r="EK211" s="5"/>
      <c r="EL211" s="5"/>
      <c r="EM211" s="5"/>
      <c r="EN211" s="5"/>
      <c r="EO211" s="5"/>
      <c r="EP211" s="5"/>
      <c r="EQ211" s="5"/>
      <c r="ER211" s="5"/>
      <c r="ES211" s="5"/>
      <c r="ET211" s="5"/>
      <c r="EU211" s="5"/>
      <c r="EV211" s="5"/>
      <c r="EW211" s="5"/>
      <c r="EX211" s="5"/>
      <c r="EY211" s="5"/>
      <c r="EZ211" s="5"/>
      <c r="FA211" s="5"/>
      <c r="FB211" s="5"/>
      <c r="FC211" s="5"/>
      <c r="FD211" s="5"/>
      <c r="FE211" s="5"/>
      <c r="FF211" s="5"/>
      <c r="FG211" s="5"/>
      <c r="FH211" s="5"/>
      <c r="FI211" s="5"/>
      <c r="FJ211" s="5"/>
      <c r="FK211" s="5"/>
      <c r="FL211" s="5"/>
      <c r="FM211" s="5"/>
      <c r="FN211" s="5"/>
      <c r="FO211" s="5"/>
      <c r="FP211" s="5"/>
      <c r="FQ211" s="5"/>
    </row>
    <row r="212" spans="3:173" x14ac:dyDescent="0.2"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  <c r="DJ212" s="5"/>
      <c r="DK212" s="5"/>
      <c r="DL212" s="5"/>
      <c r="DM212" s="5"/>
      <c r="DN212" s="5"/>
      <c r="DO212" s="5"/>
      <c r="DP212" s="5"/>
      <c r="DQ212" s="5"/>
      <c r="DR212" s="5"/>
      <c r="DS212" s="5"/>
      <c r="DT212" s="5"/>
      <c r="DU212" s="5"/>
      <c r="DV212" s="5"/>
      <c r="DW212" s="5"/>
      <c r="DX212" s="5"/>
      <c r="DY212" s="5"/>
      <c r="DZ212" s="5"/>
      <c r="EA212" s="5"/>
      <c r="EB212" s="5"/>
      <c r="EC212" s="5"/>
      <c r="ED212" s="5"/>
      <c r="EE212" s="5"/>
      <c r="EF212" s="5"/>
      <c r="EG212" s="5"/>
      <c r="EH212" s="5"/>
      <c r="EI212" s="5"/>
      <c r="EJ212" s="5"/>
      <c r="EK212" s="5"/>
      <c r="EL212" s="5"/>
      <c r="EM212" s="5"/>
      <c r="EN212" s="5"/>
      <c r="EO212" s="5"/>
      <c r="EP212" s="5"/>
      <c r="EQ212" s="5"/>
      <c r="ER212" s="5"/>
      <c r="ES212" s="5"/>
      <c r="ET212" s="5"/>
      <c r="EU212" s="5"/>
      <c r="EV212" s="5"/>
      <c r="EW212" s="5"/>
      <c r="EX212" s="5"/>
      <c r="EY212" s="5"/>
      <c r="EZ212" s="5"/>
      <c r="FA212" s="5"/>
      <c r="FB212" s="5"/>
      <c r="FC212" s="5"/>
      <c r="FD212" s="5"/>
      <c r="FE212" s="5"/>
      <c r="FF212" s="5"/>
      <c r="FG212" s="5"/>
      <c r="FH212" s="5"/>
      <c r="FI212" s="5"/>
      <c r="FJ212" s="5"/>
      <c r="FK212" s="5"/>
      <c r="FL212" s="5"/>
      <c r="FM212" s="5"/>
      <c r="FN212" s="5"/>
      <c r="FO212" s="5"/>
      <c r="FP212" s="5"/>
      <c r="FQ212" s="5"/>
    </row>
    <row r="213" spans="3:173" x14ac:dyDescent="0.2"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  <c r="DJ213" s="5"/>
      <c r="DK213" s="5"/>
      <c r="DL213" s="5"/>
      <c r="DM213" s="5"/>
      <c r="DN213" s="5"/>
      <c r="DO213" s="5"/>
      <c r="DP213" s="5"/>
      <c r="DQ213" s="5"/>
      <c r="DR213" s="5"/>
      <c r="DS213" s="5"/>
      <c r="DT213" s="5"/>
      <c r="DU213" s="5"/>
      <c r="DV213" s="5"/>
      <c r="DW213" s="5"/>
      <c r="DX213" s="5"/>
      <c r="DY213" s="5"/>
      <c r="DZ213" s="5"/>
      <c r="EA213" s="5"/>
      <c r="EB213" s="5"/>
      <c r="EC213" s="5"/>
      <c r="ED213" s="5"/>
      <c r="EE213" s="5"/>
      <c r="EF213" s="5"/>
      <c r="EG213" s="5"/>
      <c r="EH213" s="5"/>
      <c r="EI213" s="5"/>
      <c r="EJ213" s="5"/>
      <c r="EK213" s="5"/>
      <c r="EL213" s="5"/>
      <c r="EM213" s="5"/>
      <c r="EN213" s="5"/>
      <c r="EO213" s="5"/>
      <c r="EP213" s="5"/>
      <c r="EQ213" s="5"/>
      <c r="ER213" s="5"/>
      <c r="ES213" s="5"/>
      <c r="ET213" s="5"/>
      <c r="EU213" s="5"/>
      <c r="EV213" s="5"/>
      <c r="EW213" s="5"/>
      <c r="EX213" s="5"/>
      <c r="EY213" s="5"/>
      <c r="EZ213" s="5"/>
      <c r="FA213" s="5"/>
      <c r="FB213" s="5"/>
      <c r="FC213" s="5"/>
      <c r="FD213" s="5"/>
      <c r="FE213" s="5"/>
      <c r="FF213" s="5"/>
      <c r="FG213" s="5"/>
      <c r="FH213" s="5"/>
      <c r="FI213" s="5"/>
      <c r="FJ213" s="5"/>
      <c r="FK213" s="5"/>
      <c r="FL213" s="5"/>
      <c r="FM213" s="5"/>
      <c r="FN213" s="5"/>
      <c r="FO213" s="5"/>
      <c r="FP213" s="5"/>
      <c r="FQ213" s="5"/>
    </row>
    <row r="214" spans="3:173" x14ac:dyDescent="0.2"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  <c r="DJ214" s="5"/>
      <c r="DK214" s="5"/>
      <c r="DL214" s="5"/>
      <c r="DM214" s="5"/>
      <c r="DN214" s="5"/>
      <c r="DO214" s="5"/>
      <c r="DP214" s="5"/>
      <c r="DQ214" s="5"/>
      <c r="DR214" s="5"/>
      <c r="DS214" s="5"/>
      <c r="DT214" s="5"/>
      <c r="DU214" s="5"/>
      <c r="DV214" s="5"/>
      <c r="DW214" s="5"/>
      <c r="DX214" s="5"/>
      <c r="DY214" s="5"/>
      <c r="DZ214" s="5"/>
      <c r="EA214" s="5"/>
      <c r="EB214" s="5"/>
      <c r="EC214" s="5"/>
      <c r="ED214" s="5"/>
      <c r="EE214" s="5"/>
      <c r="EF214" s="5"/>
      <c r="EG214" s="5"/>
      <c r="EH214" s="5"/>
      <c r="EI214" s="5"/>
      <c r="EJ214" s="5"/>
      <c r="EK214" s="5"/>
      <c r="EL214" s="5"/>
      <c r="EM214" s="5"/>
      <c r="EN214" s="5"/>
      <c r="EO214" s="5"/>
      <c r="EP214" s="5"/>
      <c r="EQ214" s="5"/>
      <c r="ER214" s="5"/>
      <c r="ES214" s="5"/>
      <c r="ET214" s="5"/>
      <c r="EU214" s="5"/>
      <c r="EV214" s="5"/>
      <c r="EW214" s="5"/>
      <c r="EX214" s="5"/>
      <c r="EY214" s="5"/>
      <c r="EZ214" s="5"/>
      <c r="FA214" s="5"/>
      <c r="FB214" s="5"/>
      <c r="FC214" s="5"/>
      <c r="FD214" s="5"/>
      <c r="FE214" s="5"/>
      <c r="FF214" s="5"/>
      <c r="FG214" s="5"/>
      <c r="FH214" s="5"/>
      <c r="FI214" s="5"/>
      <c r="FJ214" s="5"/>
      <c r="FK214" s="5"/>
      <c r="FL214" s="5"/>
      <c r="FM214" s="5"/>
      <c r="FN214" s="5"/>
      <c r="FO214" s="5"/>
      <c r="FP214" s="5"/>
      <c r="FQ214" s="5"/>
    </row>
    <row r="215" spans="3:173" x14ac:dyDescent="0.2"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  <c r="DJ215" s="5"/>
      <c r="DK215" s="5"/>
      <c r="DL215" s="5"/>
      <c r="DM215" s="5"/>
      <c r="DN215" s="5"/>
      <c r="DO215" s="5"/>
      <c r="DP215" s="5"/>
      <c r="DQ215" s="5"/>
      <c r="DR215" s="5"/>
      <c r="DS215" s="5"/>
      <c r="DT215" s="5"/>
      <c r="DU215" s="5"/>
      <c r="DV215" s="5"/>
      <c r="DW215" s="5"/>
      <c r="DX215" s="5"/>
      <c r="DY215" s="5"/>
      <c r="DZ215" s="5"/>
      <c r="EA215" s="5"/>
      <c r="EB215" s="5"/>
      <c r="EC215" s="5"/>
      <c r="ED215" s="5"/>
      <c r="EE215" s="5"/>
      <c r="EF215" s="5"/>
      <c r="EG215" s="5"/>
      <c r="EH215" s="5"/>
      <c r="EI215" s="5"/>
      <c r="EJ215" s="5"/>
      <c r="EK215" s="5"/>
      <c r="EL215" s="5"/>
      <c r="EM215" s="5"/>
      <c r="EN215" s="5"/>
      <c r="EO215" s="5"/>
      <c r="EP215" s="5"/>
      <c r="EQ215" s="5"/>
      <c r="ER215" s="5"/>
      <c r="ES215" s="5"/>
      <c r="ET215" s="5"/>
      <c r="EU215" s="5"/>
      <c r="EV215" s="5"/>
      <c r="EW215" s="5"/>
      <c r="EX215" s="5"/>
      <c r="EY215" s="5"/>
      <c r="EZ215" s="5"/>
      <c r="FA215" s="5"/>
      <c r="FB215" s="5"/>
      <c r="FC215" s="5"/>
      <c r="FD215" s="5"/>
      <c r="FE215" s="5"/>
      <c r="FF215" s="5"/>
      <c r="FG215" s="5"/>
      <c r="FH215" s="5"/>
      <c r="FI215" s="5"/>
      <c r="FJ215" s="5"/>
      <c r="FK215" s="5"/>
      <c r="FL215" s="5"/>
      <c r="FM215" s="5"/>
      <c r="FN215" s="5"/>
      <c r="FO215" s="5"/>
      <c r="FP215" s="5"/>
      <c r="FQ215" s="5"/>
    </row>
    <row r="216" spans="3:173" x14ac:dyDescent="0.2"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  <c r="DJ216" s="5"/>
      <c r="DK216" s="5"/>
      <c r="DL216" s="5"/>
      <c r="DM216" s="5"/>
      <c r="DN216" s="5"/>
      <c r="DO216" s="5"/>
      <c r="DP216" s="5"/>
      <c r="DQ216" s="5"/>
      <c r="DR216" s="5"/>
      <c r="DS216" s="5"/>
      <c r="DT216" s="5"/>
      <c r="DU216" s="5"/>
      <c r="DV216" s="5"/>
      <c r="DW216" s="5"/>
      <c r="DX216" s="5"/>
      <c r="DY216" s="5"/>
      <c r="DZ216" s="5"/>
      <c r="EA216" s="5"/>
      <c r="EB216" s="5"/>
      <c r="EC216" s="5"/>
      <c r="ED216" s="5"/>
      <c r="EE216" s="5"/>
      <c r="EF216" s="5"/>
      <c r="EG216" s="5"/>
      <c r="EH216" s="5"/>
      <c r="EI216" s="5"/>
      <c r="EJ216" s="5"/>
      <c r="EK216" s="5"/>
      <c r="EL216" s="5"/>
      <c r="EM216" s="5"/>
      <c r="EN216" s="5"/>
      <c r="EO216" s="5"/>
      <c r="EP216" s="5"/>
      <c r="EQ216" s="5"/>
      <c r="ER216" s="5"/>
      <c r="ES216" s="5"/>
      <c r="ET216" s="5"/>
      <c r="EU216" s="5"/>
      <c r="EV216" s="5"/>
      <c r="EW216" s="5"/>
      <c r="EX216" s="5"/>
      <c r="EY216" s="5"/>
      <c r="EZ216" s="5"/>
      <c r="FA216" s="5"/>
      <c r="FB216" s="5"/>
      <c r="FC216" s="5"/>
      <c r="FD216" s="5"/>
      <c r="FE216" s="5"/>
      <c r="FF216" s="5"/>
      <c r="FG216" s="5"/>
      <c r="FH216" s="5"/>
      <c r="FI216" s="5"/>
      <c r="FJ216" s="5"/>
      <c r="FK216" s="5"/>
      <c r="FL216" s="5"/>
      <c r="FM216" s="5"/>
      <c r="FN216" s="5"/>
      <c r="FO216" s="5"/>
      <c r="FP216" s="5"/>
      <c r="FQ216" s="5"/>
    </row>
    <row r="217" spans="3:173" x14ac:dyDescent="0.2"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  <c r="DJ217" s="5"/>
      <c r="DK217" s="5"/>
      <c r="DL217" s="5"/>
      <c r="DM217" s="5"/>
      <c r="DN217" s="5"/>
      <c r="DO217" s="5"/>
      <c r="DP217" s="5"/>
      <c r="DQ217" s="5"/>
      <c r="DR217" s="5"/>
      <c r="DS217" s="5"/>
      <c r="DT217" s="5"/>
      <c r="DU217" s="5"/>
      <c r="DV217" s="5"/>
      <c r="DW217" s="5"/>
      <c r="DX217" s="5"/>
      <c r="DY217" s="5"/>
      <c r="DZ217" s="5"/>
      <c r="EA217" s="5"/>
      <c r="EB217" s="5"/>
      <c r="EC217" s="5"/>
      <c r="ED217" s="5"/>
      <c r="EE217" s="5"/>
      <c r="EF217" s="5"/>
      <c r="EG217" s="5"/>
      <c r="EH217" s="5"/>
      <c r="EI217" s="5"/>
      <c r="EJ217" s="5"/>
      <c r="EK217" s="5"/>
      <c r="EL217" s="5"/>
      <c r="EM217" s="5"/>
      <c r="EN217" s="5"/>
      <c r="EO217" s="5"/>
      <c r="EP217" s="5"/>
      <c r="EQ217" s="5"/>
      <c r="ER217" s="5"/>
      <c r="ES217" s="5"/>
      <c r="ET217" s="5"/>
      <c r="EU217" s="5"/>
      <c r="EV217" s="5"/>
      <c r="EW217" s="5"/>
      <c r="EX217" s="5"/>
      <c r="EY217" s="5"/>
      <c r="EZ217" s="5"/>
      <c r="FA217" s="5"/>
      <c r="FB217" s="5"/>
      <c r="FC217" s="5"/>
      <c r="FD217" s="5"/>
      <c r="FE217" s="5"/>
      <c r="FF217" s="5"/>
      <c r="FG217" s="5"/>
      <c r="FH217" s="5"/>
      <c r="FI217" s="5"/>
      <c r="FJ217" s="5"/>
      <c r="FK217" s="5"/>
      <c r="FL217" s="5"/>
      <c r="FM217" s="5"/>
      <c r="FN217" s="5"/>
      <c r="FO217" s="5"/>
      <c r="FP217" s="5"/>
      <c r="FQ217" s="5"/>
    </row>
    <row r="218" spans="3:173" x14ac:dyDescent="0.2"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  <c r="DJ218" s="5"/>
      <c r="DK218" s="5"/>
      <c r="DL218" s="5"/>
      <c r="DM218" s="5"/>
      <c r="DN218" s="5"/>
      <c r="DO218" s="5"/>
      <c r="DP218" s="5"/>
      <c r="DQ218" s="5"/>
      <c r="DR218" s="5"/>
      <c r="DS218" s="5"/>
      <c r="DT218" s="5"/>
      <c r="DU218" s="5"/>
      <c r="DV218" s="5"/>
      <c r="DW218" s="5"/>
      <c r="DX218" s="5"/>
      <c r="DY218" s="5"/>
      <c r="DZ218" s="5"/>
      <c r="EA218" s="5"/>
      <c r="EB218" s="5"/>
      <c r="EC218" s="5"/>
      <c r="ED218" s="5"/>
      <c r="EE218" s="5"/>
      <c r="EF218" s="5"/>
      <c r="EG218" s="5"/>
      <c r="EH218" s="5"/>
      <c r="EI218" s="5"/>
      <c r="EJ218" s="5"/>
      <c r="EK218" s="5"/>
      <c r="EL218" s="5"/>
      <c r="EM218" s="5"/>
      <c r="EN218" s="5"/>
      <c r="EO218" s="5"/>
      <c r="EP218" s="5"/>
      <c r="EQ218" s="5"/>
      <c r="ER218" s="5"/>
      <c r="ES218" s="5"/>
      <c r="ET218" s="5"/>
      <c r="EU218" s="5"/>
      <c r="EV218" s="5"/>
      <c r="EW218" s="5"/>
      <c r="EX218" s="5"/>
      <c r="EY218" s="5"/>
      <c r="EZ218" s="5"/>
      <c r="FA218" s="5"/>
      <c r="FB218" s="5"/>
      <c r="FC218" s="5"/>
      <c r="FD218" s="5"/>
      <c r="FE218" s="5"/>
      <c r="FF218" s="5"/>
      <c r="FG218" s="5"/>
      <c r="FH218" s="5"/>
      <c r="FI218" s="5"/>
      <c r="FJ218" s="5"/>
      <c r="FK218" s="5"/>
      <c r="FL218" s="5"/>
      <c r="FM218" s="5"/>
      <c r="FN218" s="5"/>
      <c r="FO218" s="5"/>
      <c r="FP218" s="5"/>
      <c r="FQ218" s="5"/>
    </row>
    <row r="219" spans="3:173" x14ac:dyDescent="0.2"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  <c r="DJ219" s="5"/>
      <c r="DK219" s="5"/>
      <c r="DL219" s="5"/>
      <c r="DM219" s="5"/>
      <c r="DN219" s="5"/>
      <c r="DO219" s="5"/>
      <c r="DP219" s="5"/>
      <c r="DQ219" s="5"/>
      <c r="DR219" s="5"/>
      <c r="DS219" s="5"/>
      <c r="DT219" s="5"/>
      <c r="DU219" s="5"/>
      <c r="DV219" s="5"/>
      <c r="DW219" s="5"/>
      <c r="DX219" s="5"/>
      <c r="DY219" s="5"/>
      <c r="DZ219" s="5"/>
      <c r="EA219" s="5"/>
      <c r="EB219" s="5"/>
      <c r="EC219" s="5"/>
      <c r="ED219" s="5"/>
      <c r="EE219" s="5"/>
      <c r="EF219" s="5"/>
      <c r="EG219" s="5"/>
      <c r="EH219" s="5"/>
      <c r="EI219" s="5"/>
      <c r="EJ219" s="5"/>
      <c r="EK219" s="5"/>
      <c r="EL219" s="5"/>
      <c r="EM219" s="5"/>
      <c r="EN219" s="5"/>
      <c r="EO219" s="5"/>
      <c r="EP219" s="5"/>
      <c r="EQ219" s="5"/>
      <c r="ER219" s="5"/>
      <c r="ES219" s="5"/>
      <c r="ET219" s="5"/>
      <c r="EU219" s="5"/>
      <c r="EV219" s="5"/>
      <c r="EW219" s="5"/>
      <c r="EX219" s="5"/>
      <c r="EY219" s="5"/>
      <c r="EZ219" s="5"/>
      <c r="FA219" s="5"/>
      <c r="FB219" s="5"/>
      <c r="FC219" s="5"/>
      <c r="FD219" s="5"/>
      <c r="FE219" s="5"/>
      <c r="FF219" s="5"/>
      <c r="FG219" s="5"/>
      <c r="FH219" s="5"/>
      <c r="FI219" s="5"/>
      <c r="FJ219" s="5"/>
      <c r="FK219" s="5"/>
      <c r="FL219" s="5"/>
      <c r="FM219" s="5"/>
      <c r="FN219" s="5"/>
      <c r="FO219" s="5"/>
      <c r="FP219" s="5"/>
      <c r="FQ219" s="5"/>
    </row>
    <row r="220" spans="3:173" x14ac:dyDescent="0.2"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  <c r="DJ220" s="5"/>
      <c r="DK220" s="5"/>
      <c r="DL220" s="5"/>
      <c r="DM220" s="5"/>
      <c r="DN220" s="5"/>
      <c r="DO220" s="5"/>
      <c r="DP220" s="5"/>
      <c r="DQ220" s="5"/>
      <c r="DR220" s="5"/>
      <c r="DS220" s="5"/>
      <c r="DT220" s="5"/>
      <c r="DU220" s="5"/>
      <c r="DV220" s="5"/>
      <c r="DW220" s="5"/>
      <c r="DX220" s="5"/>
      <c r="DY220" s="5"/>
      <c r="DZ220" s="5"/>
      <c r="EA220" s="5"/>
      <c r="EB220" s="5"/>
      <c r="EC220" s="5"/>
      <c r="ED220" s="5"/>
      <c r="EE220" s="5"/>
      <c r="EF220" s="5"/>
      <c r="EG220" s="5"/>
      <c r="EH220" s="5"/>
      <c r="EI220" s="5"/>
      <c r="EJ220" s="5"/>
      <c r="EK220" s="5"/>
      <c r="EL220" s="5"/>
      <c r="EM220" s="5"/>
      <c r="EN220" s="5"/>
      <c r="EO220" s="5"/>
      <c r="EP220" s="5"/>
      <c r="EQ220" s="5"/>
      <c r="ER220" s="5"/>
      <c r="ES220" s="5"/>
      <c r="ET220" s="5"/>
      <c r="EU220" s="5"/>
      <c r="EV220" s="5"/>
      <c r="EW220" s="5"/>
      <c r="EX220" s="5"/>
      <c r="EY220" s="5"/>
      <c r="EZ220" s="5"/>
      <c r="FA220" s="5"/>
      <c r="FB220" s="5"/>
      <c r="FC220" s="5"/>
      <c r="FD220" s="5"/>
      <c r="FE220" s="5"/>
      <c r="FF220" s="5"/>
      <c r="FG220" s="5"/>
      <c r="FH220" s="5"/>
      <c r="FI220" s="5"/>
      <c r="FJ220" s="5"/>
      <c r="FK220" s="5"/>
      <c r="FL220" s="5"/>
      <c r="FM220" s="5"/>
      <c r="FN220" s="5"/>
      <c r="FO220" s="5"/>
      <c r="FP220" s="5"/>
      <c r="FQ220" s="5"/>
    </row>
    <row r="221" spans="3:173" x14ac:dyDescent="0.2"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  <c r="DJ221" s="5"/>
      <c r="DK221" s="5"/>
      <c r="DL221" s="5"/>
      <c r="DM221" s="5"/>
      <c r="DN221" s="5"/>
      <c r="DO221" s="5"/>
      <c r="DP221" s="5"/>
      <c r="DQ221" s="5"/>
      <c r="DR221" s="5"/>
      <c r="DS221" s="5"/>
      <c r="DT221" s="5"/>
      <c r="DU221" s="5"/>
      <c r="DV221" s="5"/>
      <c r="DW221" s="5"/>
      <c r="DX221" s="5"/>
      <c r="DY221" s="5"/>
      <c r="DZ221" s="5"/>
      <c r="EA221" s="5"/>
      <c r="EB221" s="5"/>
      <c r="EC221" s="5"/>
      <c r="ED221" s="5"/>
      <c r="EE221" s="5"/>
      <c r="EF221" s="5"/>
      <c r="EG221" s="5"/>
      <c r="EH221" s="5"/>
      <c r="EI221" s="5"/>
      <c r="EJ221" s="5"/>
      <c r="EK221" s="5"/>
      <c r="EL221" s="5"/>
      <c r="EM221" s="5"/>
      <c r="EN221" s="5"/>
      <c r="EO221" s="5"/>
      <c r="EP221" s="5"/>
      <c r="EQ221" s="5"/>
      <c r="ER221" s="5"/>
      <c r="ES221" s="5"/>
      <c r="ET221" s="5"/>
      <c r="EU221" s="5"/>
      <c r="EV221" s="5"/>
      <c r="EW221" s="5"/>
      <c r="EX221" s="5"/>
      <c r="EY221" s="5"/>
      <c r="EZ221" s="5"/>
      <c r="FA221" s="5"/>
      <c r="FB221" s="5"/>
      <c r="FC221" s="5"/>
      <c r="FD221" s="5"/>
      <c r="FE221" s="5"/>
      <c r="FF221" s="5"/>
      <c r="FG221" s="5"/>
      <c r="FH221" s="5"/>
      <c r="FI221" s="5"/>
      <c r="FJ221" s="5"/>
      <c r="FK221" s="5"/>
      <c r="FL221" s="5"/>
      <c r="FM221" s="5"/>
      <c r="FN221" s="5"/>
      <c r="FO221" s="5"/>
      <c r="FP221" s="5"/>
      <c r="FQ221" s="5"/>
    </row>
    <row r="222" spans="3:173" x14ac:dyDescent="0.2"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  <c r="DJ222" s="5"/>
      <c r="DK222" s="5"/>
      <c r="DL222" s="5"/>
      <c r="DM222" s="5"/>
      <c r="DN222" s="5"/>
      <c r="DO222" s="5"/>
      <c r="DP222" s="5"/>
      <c r="DQ222" s="5"/>
      <c r="DR222" s="5"/>
      <c r="DS222" s="5"/>
      <c r="DT222" s="5"/>
      <c r="DU222" s="5"/>
      <c r="DV222" s="5"/>
      <c r="DW222" s="5"/>
      <c r="DX222" s="5"/>
      <c r="DY222" s="5"/>
      <c r="DZ222" s="5"/>
      <c r="EA222" s="5"/>
      <c r="EB222" s="5"/>
      <c r="EC222" s="5"/>
      <c r="ED222" s="5"/>
      <c r="EE222" s="5"/>
      <c r="EF222" s="5"/>
      <c r="EG222" s="5"/>
      <c r="EH222" s="5"/>
      <c r="EI222" s="5"/>
      <c r="EJ222" s="5"/>
      <c r="EK222" s="5"/>
      <c r="EL222" s="5"/>
      <c r="EM222" s="5"/>
      <c r="EN222" s="5"/>
      <c r="EO222" s="5"/>
      <c r="EP222" s="5"/>
      <c r="EQ222" s="5"/>
      <c r="ER222" s="5"/>
      <c r="ES222" s="5"/>
      <c r="ET222" s="5"/>
      <c r="EU222" s="5"/>
      <c r="EV222" s="5"/>
      <c r="EW222" s="5"/>
      <c r="EX222" s="5"/>
      <c r="EY222" s="5"/>
      <c r="EZ222" s="5"/>
      <c r="FA222" s="5"/>
      <c r="FB222" s="5"/>
      <c r="FC222" s="5"/>
      <c r="FD222" s="5"/>
      <c r="FE222" s="5"/>
      <c r="FF222" s="5"/>
      <c r="FG222" s="5"/>
      <c r="FH222" s="5"/>
      <c r="FI222" s="5"/>
      <c r="FJ222" s="5"/>
      <c r="FK222" s="5"/>
      <c r="FL222" s="5"/>
      <c r="FM222" s="5"/>
      <c r="FN222" s="5"/>
      <c r="FO222" s="5"/>
      <c r="FP222" s="5"/>
      <c r="FQ222" s="5"/>
    </row>
    <row r="223" spans="3:173" x14ac:dyDescent="0.2"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  <c r="DJ223" s="5"/>
      <c r="DK223" s="5"/>
      <c r="DL223" s="5"/>
      <c r="DM223" s="5"/>
      <c r="DN223" s="5"/>
      <c r="DO223" s="5"/>
      <c r="DP223" s="5"/>
      <c r="DQ223" s="5"/>
      <c r="DR223" s="5"/>
      <c r="DS223" s="5"/>
      <c r="DT223" s="5"/>
      <c r="DU223" s="5"/>
      <c r="DV223" s="5"/>
      <c r="DW223" s="5"/>
      <c r="DX223" s="5"/>
      <c r="DY223" s="5"/>
      <c r="DZ223" s="5"/>
      <c r="EA223" s="5"/>
      <c r="EB223" s="5"/>
      <c r="EC223" s="5"/>
      <c r="ED223" s="5"/>
      <c r="EE223" s="5"/>
      <c r="EF223" s="5"/>
      <c r="EG223" s="5"/>
      <c r="EH223" s="5"/>
      <c r="EI223" s="5"/>
      <c r="EJ223" s="5"/>
      <c r="EK223" s="5"/>
      <c r="EL223" s="5"/>
      <c r="EM223" s="5"/>
      <c r="EN223" s="5"/>
      <c r="EO223" s="5"/>
      <c r="EP223" s="5"/>
      <c r="EQ223" s="5"/>
      <c r="ER223" s="5"/>
      <c r="ES223" s="5"/>
      <c r="ET223" s="5"/>
      <c r="EU223" s="5"/>
      <c r="EV223" s="5"/>
      <c r="EW223" s="5"/>
      <c r="EX223" s="5"/>
      <c r="EY223" s="5"/>
      <c r="EZ223" s="5"/>
      <c r="FA223" s="5"/>
      <c r="FB223" s="5"/>
      <c r="FC223" s="5"/>
      <c r="FD223" s="5"/>
      <c r="FE223" s="5"/>
      <c r="FF223" s="5"/>
      <c r="FG223" s="5"/>
      <c r="FH223" s="5"/>
      <c r="FI223" s="5"/>
      <c r="FJ223" s="5"/>
      <c r="FK223" s="5"/>
      <c r="FL223" s="5"/>
      <c r="FM223" s="5"/>
      <c r="FN223" s="5"/>
      <c r="FO223" s="5"/>
      <c r="FP223" s="5"/>
      <c r="FQ223" s="5"/>
    </row>
    <row r="224" spans="3:173" x14ac:dyDescent="0.2"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  <c r="DJ224" s="5"/>
      <c r="DK224" s="5"/>
      <c r="DL224" s="5"/>
      <c r="DM224" s="5"/>
      <c r="DN224" s="5"/>
      <c r="DO224" s="5"/>
      <c r="DP224" s="5"/>
      <c r="DQ224" s="5"/>
      <c r="DR224" s="5"/>
      <c r="DS224" s="5"/>
      <c r="DT224" s="5"/>
      <c r="DU224" s="5"/>
      <c r="DV224" s="5"/>
      <c r="DW224" s="5"/>
      <c r="DX224" s="5"/>
      <c r="DY224" s="5"/>
      <c r="DZ224" s="5"/>
      <c r="EA224" s="5"/>
      <c r="EB224" s="5"/>
      <c r="EC224" s="5"/>
      <c r="ED224" s="5"/>
      <c r="EE224" s="5"/>
      <c r="EF224" s="5"/>
      <c r="EG224" s="5"/>
      <c r="EH224" s="5"/>
      <c r="EI224" s="5"/>
      <c r="EJ224" s="5"/>
      <c r="EK224" s="5"/>
      <c r="EL224" s="5"/>
      <c r="EM224" s="5"/>
      <c r="EN224" s="5"/>
      <c r="EO224" s="5"/>
      <c r="EP224" s="5"/>
      <c r="EQ224" s="5"/>
      <c r="ER224" s="5"/>
      <c r="ES224" s="5"/>
      <c r="ET224" s="5"/>
      <c r="EU224" s="5"/>
      <c r="EV224" s="5"/>
      <c r="EW224" s="5"/>
      <c r="EX224" s="5"/>
      <c r="EY224" s="5"/>
      <c r="EZ224" s="5"/>
      <c r="FA224" s="5"/>
      <c r="FB224" s="5"/>
      <c r="FC224" s="5"/>
      <c r="FD224" s="5"/>
      <c r="FE224" s="5"/>
      <c r="FF224" s="5"/>
      <c r="FG224" s="5"/>
      <c r="FH224" s="5"/>
      <c r="FI224" s="5"/>
      <c r="FJ224" s="5"/>
      <c r="FK224" s="5"/>
      <c r="FL224" s="5"/>
      <c r="FM224" s="5"/>
      <c r="FN224" s="5"/>
      <c r="FO224" s="5"/>
      <c r="FP224" s="5"/>
      <c r="FQ224" s="5"/>
    </row>
    <row r="225" spans="3:173" x14ac:dyDescent="0.2"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  <c r="DJ225" s="5"/>
      <c r="DK225" s="5"/>
      <c r="DL225" s="5"/>
      <c r="DM225" s="5"/>
      <c r="DN225" s="5"/>
      <c r="DO225" s="5"/>
      <c r="DP225" s="5"/>
      <c r="DQ225" s="5"/>
      <c r="DR225" s="5"/>
      <c r="DS225" s="5"/>
      <c r="DT225" s="5"/>
      <c r="DU225" s="5"/>
      <c r="DV225" s="5"/>
      <c r="DW225" s="5"/>
      <c r="DX225" s="5"/>
      <c r="DY225" s="5"/>
      <c r="DZ225" s="5"/>
      <c r="EA225" s="5"/>
      <c r="EB225" s="5"/>
      <c r="EC225" s="5"/>
      <c r="ED225" s="5"/>
      <c r="EE225" s="5"/>
      <c r="EF225" s="5"/>
      <c r="EG225" s="5"/>
      <c r="EH225" s="5"/>
      <c r="EI225" s="5"/>
      <c r="EJ225" s="5"/>
      <c r="EK225" s="5"/>
      <c r="EL225" s="5"/>
      <c r="EM225" s="5"/>
      <c r="EN225" s="5"/>
      <c r="EO225" s="5"/>
      <c r="EP225" s="5"/>
      <c r="EQ225" s="5"/>
      <c r="ER225" s="5"/>
      <c r="ES225" s="5"/>
      <c r="ET225" s="5"/>
      <c r="EU225" s="5"/>
      <c r="EV225" s="5"/>
      <c r="EW225" s="5"/>
      <c r="EX225" s="5"/>
      <c r="EY225" s="5"/>
      <c r="EZ225" s="5"/>
      <c r="FA225" s="5"/>
      <c r="FB225" s="5"/>
      <c r="FC225" s="5"/>
      <c r="FD225" s="5"/>
      <c r="FE225" s="5"/>
      <c r="FF225" s="5"/>
      <c r="FG225" s="5"/>
      <c r="FH225" s="5"/>
      <c r="FI225" s="5"/>
      <c r="FJ225" s="5"/>
      <c r="FK225" s="5"/>
      <c r="FL225" s="5"/>
      <c r="FM225" s="5"/>
      <c r="FN225" s="5"/>
      <c r="FO225" s="5"/>
      <c r="FP225" s="5"/>
      <c r="FQ225" s="5"/>
    </row>
    <row r="226" spans="3:173" x14ac:dyDescent="0.2"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  <c r="DJ226" s="5"/>
      <c r="DK226" s="5"/>
      <c r="DL226" s="5"/>
      <c r="DM226" s="5"/>
      <c r="DN226" s="5"/>
      <c r="DO226" s="5"/>
      <c r="DP226" s="5"/>
      <c r="DQ226" s="5"/>
      <c r="DR226" s="5"/>
      <c r="DS226" s="5"/>
      <c r="DT226" s="5"/>
      <c r="DU226" s="5"/>
      <c r="DV226" s="5"/>
      <c r="DW226" s="5"/>
      <c r="DX226" s="5"/>
      <c r="DY226" s="5"/>
      <c r="DZ226" s="5"/>
      <c r="EA226" s="5"/>
      <c r="EB226" s="5"/>
      <c r="EC226" s="5"/>
      <c r="ED226" s="5"/>
      <c r="EE226" s="5"/>
      <c r="EF226" s="5"/>
      <c r="EG226" s="5"/>
      <c r="EH226" s="5"/>
      <c r="EI226" s="5"/>
      <c r="EJ226" s="5"/>
      <c r="EK226" s="5"/>
      <c r="EL226" s="5"/>
      <c r="EM226" s="5"/>
      <c r="EN226" s="5"/>
      <c r="EO226" s="5"/>
      <c r="EP226" s="5"/>
      <c r="EQ226" s="5"/>
      <c r="ER226" s="5"/>
      <c r="ES226" s="5"/>
      <c r="ET226" s="5"/>
      <c r="EU226" s="5"/>
      <c r="EV226" s="5"/>
      <c r="EW226" s="5"/>
      <c r="EX226" s="5"/>
      <c r="EY226" s="5"/>
      <c r="EZ226" s="5"/>
      <c r="FA226" s="5"/>
      <c r="FB226" s="5"/>
      <c r="FC226" s="5"/>
      <c r="FD226" s="5"/>
      <c r="FE226" s="5"/>
      <c r="FF226" s="5"/>
      <c r="FG226" s="5"/>
      <c r="FH226" s="5"/>
      <c r="FI226" s="5"/>
      <c r="FJ226" s="5"/>
      <c r="FK226" s="5"/>
      <c r="FL226" s="5"/>
      <c r="FM226" s="5"/>
      <c r="FN226" s="5"/>
      <c r="FO226" s="5"/>
      <c r="FP226" s="5"/>
      <c r="FQ226" s="5"/>
    </row>
    <row r="227" spans="3:173" x14ac:dyDescent="0.2"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  <c r="DJ227" s="5"/>
      <c r="DK227" s="5"/>
      <c r="DL227" s="5"/>
      <c r="DM227" s="5"/>
      <c r="DN227" s="5"/>
      <c r="DO227" s="5"/>
      <c r="DP227" s="5"/>
      <c r="DQ227" s="5"/>
      <c r="DR227" s="5"/>
      <c r="DS227" s="5"/>
      <c r="DT227" s="5"/>
      <c r="DU227" s="5"/>
      <c r="DV227" s="5"/>
      <c r="DW227" s="5"/>
      <c r="DX227" s="5"/>
      <c r="DY227" s="5"/>
      <c r="DZ227" s="5"/>
      <c r="EA227" s="5"/>
      <c r="EB227" s="5"/>
      <c r="EC227" s="5"/>
      <c r="ED227" s="5"/>
      <c r="EE227" s="5"/>
      <c r="EF227" s="5"/>
      <c r="EG227" s="5"/>
      <c r="EH227" s="5"/>
      <c r="EI227" s="5"/>
      <c r="EJ227" s="5"/>
      <c r="EK227" s="5"/>
      <c r="EL227" s="5"/>
      <c r="EM227" s="5"/>
      <c r="EN227" s="5"/>
      <c r="EO227" s="5"/>
      <c r="EP227" s="5"/>
      <c r="EQ227" s="5"/>
      <c r="ER227" s="5"/>
      <c r="ES227" s="5"/>
      <c r="ET227" s="5"/>
      <c r="EU227" s="5"/>
      <c r="EV227" s="5"/>
      <c r="EW227" s="5"/>
      <c r="EX227" s="5"/>
      <c r="EY227" s="5"/>
      <c r="EZ227" s="5"/>
      <c r="FA227" s="5"/>
      <c r="FB227" s="5"/>
      <c r="FC227" s="5"/>
      <c r="FD227" s="5"/>
      <c r="FE227" s="5"/>
      <c r="FF227" s="5"/>
      <c r="FG227" s="5"/>
      <c r="FH227" s="5"/>
      <c r="FI227" s="5"/>
      <c r="FJ227" s="5"/>
      <c r="FK227" s="5"/>
      <c r="FL227" s="5"/>
      <c r="FM227" s="5"/>
      <c r="FN227" s="5"/>
      <c r="FO227" s="5"/>
      <c r="FP227" s="5"/>
      <c r="FQ227" s="5"/>
    </row>
    <row r="228" spans="3:173" x14ac:dyDescent="0.2"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  <c r="DJ228" s="5"/>
      <c r="DK228" s="5"/>
      <c r="DL228" s="5"/>
      <c r="DM228" s="5"/>
      <c r="DN228" s="5"/>
      <c r="DO228" s="5"/>
      <c r="DP228" s="5"/>
      <c r="DQ228" s="5"/>
      <c r="DR228" s="5"/>
      <c r="DS228" s="5"/>
      <c r="DT228" s="5"/>
      <c r="DU228" s="5"/>
      <c r="DV228" s="5"/>
      <c r="DW228" s="5"/>
      <c r="DX228" s="5"/>
      <c r="DY228" s="5"/>
      <c r="DZ228" s="5"/>
      <c r="EA228" s="5"/>
      <c r="EB228" s="5"/>
      <c r="EC228" s="5"/>
      <c r="ED228" s="5"/>
      <c r="EE228" s="5"/>
      <c r="EF228" s="5"/>
      <c r="EG228" s="5"/>
      <c r="EH228" s="5"/>
      <c r="EI228" s="5"/>
      <c r="EJ228" s="5"/>
      <c r="EK228" s="5"/>
      <c r="EL228" s="5"/>
      <c r="EM228" s="5"/>
      <c r="EN228" s="5"/>
      <c r="EO228" s="5"/>
      <c r="EP228" s="5"/>
      <c r="EQ228" s="5"/>
      <c r="ER228" s="5"/>
      <c r="ES228" s="5"/>
      <c r="ET228" s="5"/>
      <c r="EU228" s="5"/>
      <c r="EV228" s="5"/>
      <c r="EW228" s="5"/>
      <c r="EX228" s="5"/>
      <c r="EY228" s="5"/>
      <c r="EZ228" s="5"/>
      <c r="FA228" s="5"/>
      <c r="FB228" s="5"/>
      <c r="FC228" s="5"/>
      <c r="FD228" s="5"/>
      <c r="FE228" s="5"/>
      <c r="FF228" s="5"/>
      <c r="FG228" s="5"/>
      <c r="FH228" s="5"/>
      <c r="FI228" s="5"/>
      <c r="FJ228" s="5"/>
      <c r="FK228" s="5"/>
      <c r="FL228" s="5"/>
      <c r="FM228" s="5"/>
      <c r="FN228" s="5"/>
      <c r="FO228" s="5"/>
      <c r="FP228" s="5"/>
      <c r="FQ228" s="5"/>
    </row>
    <row r="229" spans="3:173" x14ac:dyDescent="0.2"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  <c r="DJ229" s="5"/>
      <c r="DK229" s="5"/>
      <c r="DL229" s="5"/>
      <c r="DM229" s="5"/>
      <c r="DN229" s="5"/>
      <c r="DO229" s="5"/>
      <c r="DP229" s="5"/>
      <c r="DQ229" s="5"/>
      <c r="DR229" s="5"/>
      <c r="DS229" s="5"/>
      <c r="DT229" s="5"/>
      <c r="DU229" s="5"/>
      <c r="DV229" s="5"/>
      <c r="DW229" s="5"/>
      <c r="DX229" s="5"/>
      <c r="DY229" s="5"/>
      <c r="DZ229" s="5"/>
      <c r="EA229" s="5"/>
      <c r="EB229" s="5"/>
      <c r="EC229" s="5"/>
      <c r="ED229" s="5"/>
      <c r="EE229" s="5"/>
      <c r="EF229" s="5"/>
      <c r="EG229" s="5"/>
      <c r="EH229" s="5"/>
      <c r="EI229" s="5"/>
      <c r="EJ229" s="5"/>
      <c r="EK229" s="5"/>
      <c r="EL229" s="5"/>
      <c r="EM229" s="5"/>
      <c r="EN229" s="5"/>
      <c r="EO229" s="5"/>
      <c r="EP229" s="5"/>
      <c r="EQ229" s="5"/>
      <c r="ER229" s="5"/>
      <c r="ES229" s="5"/>
      <c r="ET229" s="5"/>
      <c r="EU229" s="5"/>
      <c r="EV229" s="5"/>
      <c r="EW229" s="5"/>
      <c r="EX229" s="5"/>
      <c r="EY229" s="5"/>
      <c r="EZ229" s="5"/>
      <c r="FA229" s="5"/>
      <c r="FB229" s="5"/>
      <c r="FC229" s="5"/>
      <c r="FD229" s="5"/>
      <c r="FE229" s="5"/>
      <c r="FF229" s="5"/>
      <c r="FG229" s="5"/>
      <c r="FH229" s="5"/>
      <c r="FI229" s="5"/>
      <c r="FJ229" s="5"/>
      <c r="FK229" s="5"/>
      <c r="FL229" s="5"/>
      <c r="FM229" s="5"/>
      <c r="FN229" s="5"/>
      <c r="FO229" s="5"/>
      <c r="FP229" s="5"/>
      <c r="FQ229" s="5"/>
    </row>
    <row r="230" spans="3:173" x14ac:dyDescent="0.2"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  <c r="DJ230" s="5"/>
      <c r="DK230" s="5"/>
      <c r="DL230" s="5"/>
      <c r="DM230" s="5"/>
      <c r="DN230" s="5"/>
      <c r="DO230" s="5"/>
      <c r="DP230" s="5"/>
      <c r="DQ230" s="5"/>
      <c r="DR230" s="5"/>
      <c r="DS230" s="5"/>
      <c r="DT230" s="5"/>
      <c r="DU230" s="5"/>
      <c r="DV230" s="5"/>
      <c r="DW230" s="5"/>
      <c r="DX230" s="5"/>
      <c r="DY230" s="5"/>
      <c r="DZ230" s="5"/>
      <c r="EA230" s="5"/>
      <c r="EB230" s="5"/>
      <c r="EC230" s="5"/>
      <c r="ED230" s="5"/>
      <c r="EE230" s="5"/>
      <c r="EF230" s="5"/>
      <c r="EG230" s="5"/>
      <c r="EH230" s="5"/>
      <c r="EI230" s="5"/>
      <c r="EJ230" s="5"/>
      <c r="EK230" s="5"/>
      <c r="EL230" s="5"/>
      <c r="EM230" s="5"/>
      <c r="EN230" s="5"/>
      <c r="EO230" s="5"/>
      <c r="EP230" s="5"/>
      <c r="EQ230" s="5"/>
      <c r="ER230" s="5"/>
      <c r="ES230" s="5"/>
      <c r="ET230" s="5"/>
      <c r="EU230" s="5"/>
      <c r="EV230" s="5"/>
      <c r="EW230" s="5"/>
      <c r="EX230" s="5"/>
      <c r="EY230" s="5"/>
      <c r="EZ230" s="5"/>
      <c r="FA230" s="5"/>
      <c r="FB230" s="5"/>
      <c r="FC230" s="5"/>
      <c r="FD230" s="5"/>
      <c r="FE230" s="5"/>
      <c r="FF230" s="5"/>
      <c r="FG230" s="5"/>
      <c r="FH230" s="5"/>
      <c r="FI230" s="5"/>
      <c r="FJ230" s="5"/>
      <c r="FK230" s="5"/>
      <c r="FL230" s="5"/>
      <c r="FM230" s="5"/>
      <c r="FN230" s="5"/>
      <c r="FO230" s="5"/>
      <c r="FP230" s="5"/>
      <c r="FQ230" s="5"/>
    </row>
    <row r="231" spans="3:173" x14ac:dyDescent="0.2"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  <c r="DJ231" s="5"/>
      <c r="DK231" s="5"/>
      <c r="DL231" s="5"/>
      <c r="DM231" s="5"/>
      <c r="DN231" s="5"/>
      <c r="DO231" s="5"/>
      <c r="DP231" s="5"/>
      <c r="DQ231" s="5"/>
      <c r="DR231" s="5"/>
      <c r="DS231" s="5"/>
      <c r="DT231" s="5"/>
      <c r="DU231" s="5"/>
      <c r="DV231" s="5"/>
      <c r="DW231" s="5"/>
      <c r="DX231" s="5"/>
      <c r="DY231" s="5"/>
      <c r="DZ231" s="5"/>
      <c r="EA231" s="5"/>
      <c r="EB231" s="5"/>
      <c r="EC231" s="5"/>
      <c r="ED231" s="5"/>
      <c r="EE231" s="5"/>
      <c r="EF231" s="5"/>
      <c r="EG231" s="5"/>
      <c r="EH231" s="5"/>
      <c r="EI231" s="5"/>
      <c r="EJ231" s="5"/>
      <c r="EK231" s="5"/>
      <c r="EL231" s="5"/>
      <c r="EM231" s="5"/>
      <c r="EN231" s="5"/>
      <c r="EO231" s="5"/>
      <c r="EP231" s="5"/>
      <c r="EQ231" s="5"/>
      <c r="ER231" s="5"/>
      <c r="ES231" s="5"/>
      <c r="ET231" s="5"/>
      <c r="EU231" s="5"/>
      <c r="EV231" s="5"/>
      <c r="EW231" s="5"/>
      <c r="EX231" s="5"/>
      <c r="EY231" s="5"/>
      <c r="EZ231" s="5"/>
      <c r="FA231" s="5"/>
      <c r="FB231" s="5"/>
      <c r="FC231" s="5"/>
      <c r="FD231" s="5"/>
      <c r="FE231" s="5"/>
      <c r="FF231" s="5"/>
      <c r="FG231" s="5"/>
      <c r="FH231" s="5"/>
      <c r="FI231" s="5"/>
      <c r="FJ231" s="5"/>
      <c r="FK231" s="5"/>
      <c r="FL231" s="5"/>
      <c r="FM231" s="5"/>
      <c r="FN231" s="5"/>
      <c r="FO231" s="5"/>
      <c r="FP231" s="5"/>
      <c r="FQ231" s="5"/>
    </row>
    <row r="232" spans="3:173" x14ac:dyDescent="0.2"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  <c r="DJ232" s="5"/>
      <c r="DK232" s="5"/>
      <c r="DL232" s="5"/>
      <c r="DM232" s="5"/>
      <c r="DN232" s="5"/>
      <c r="DO232" s="5"/>
      <c r="DP232" s="5"/>
      <c r="DQ232" s="5"/>
      <c r="DR232" s="5"/>
      <c r="DS232" s="5"/>
      <c r="DT232" s="5"/>
      <c r="DU232" s="5"/>
      <c r="DV232" s="5"/>
      <c r="DW232" s="5"/>
      <c r="DX232" s="5"/>
      <c r="DY232" s="5"/>
      <c r="DZ232" s="5"/>
      <c r="EA232" s="5"/>
      <c r="EB232" s="5"/>
      <c r="EC232" s="5"/>
      <c r="ED232" s="5"/>
      <c r="EE232" s="5"/>
      <c r="EF232" s="5"/>
      <c r="EG232" s="5"/>
      <c r="EH232" s="5"/>
      <c r="EI232" s="5"/>
      <c r="EJ232" s="5"/>
      <c r="EK232" s="5"/>
      <c r="EL232" s="5"/>
      <c r="EM232" s="5"/>
      <c r="EN232" s="5"/>
      <c r="EO232" s="5"/>
      <c r="EP232" s="5"/>
      <c r="EQ232" s="5"/>
      <c r="ER232" s="5"/>
      <c r="ES232" s="5"/>
      <c r="ET232" s="5"/>
      <c r="EU232" s="5"/>
      <c r="EV232" s="5"/>
      <c r="EW232" s="5"/>
      <c r="EX232" s="5"/>
      <c r="EY232" s="5"/>
      <c r="EZ232" s="5"/>
      <c r="FA232" s="5"/>
      <c r="FB232" s="5"/>
      <c r="FC232" s="5"/>
      <c r="FD232" s="5"/>
      <c r="FE232" s="5"/>
      <c r="FF232" s="5"/>
      <c r="FG232" s="5"/>
      <c r="FH232" s="5"/>
      <c r="FI232" s="5"/>
      <c r="FJ232" s="5"/>
      <c r="FK232" s="5"/>
      <c r="FL232" s="5"/>
      <c r="FM232" s="5"/>
      <c r="FN232" s="5"/>
      <c r="FO232" s="5"/>
      <c r="FP232" s="5"/>
      <c r="FQ232" s="5"/>
    </row>
    <row r="233" spans="3:173" x14ac:dyDescent="0.2"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  <c r="DJ233" s="5"/>
      <c r="DK233" s="5"/>
      <c r="DL233" s="5"/>
      <c r="DM233" s="5"/>
      <c r="DN233" s="5"/>
      <c r="DO233" s="5"/>
      <c r="DP233" s="5"/>
      <c r="DQ233" s="5"/>
      <c r="DR233" s="5"/>
      <c r="DS233" s="5"/>
      <c r="DT233" s="5"/>
      <c r="DU233" s="5"/>
      <c r="DV233" s="5"/>
      <c r="DW233" s="5"/>
      <c r="DX233" s="5"/>
      <c r="DY233" s="5"/>
      <c r="DZ233" s="5"/>
      <c r="EA233" s="5"/>
      <c r="EB233" s="5"/>
      <c r="EC233" s="5"/>
      <c r="ED233" s="5"/>
      <c r="EE233" s="5"/>
      <c r="EF233" s="5"/>
      <c r="EG233" s="5"/>
      <c r="EH233" s="5"/>
      <c r="EI233" s="5"/>
      <c r="EJ233" s="5"/>
      <c r="EK233" s="5"/>
      <c r="EL233" s="5"/>
      <c r="EM233" s="5"/>
      <c r="EN233" s="5"/>
      <c r="EO233" s="5"/>
      <c r="EP233" s="5"/>
      <c r="EQ233" s="5"/>
      <c r="ER233" s="5"/>
      <c r="ES233" s="5"/>
      <c r="ET233" s="5"/>
      <c r="EU233" s="5"/>
      <c r="EV233" s="5"/>
      <c r="EW233" s="5"/>
      <c r="EX233" s="5"/>
      <c r="EY233" s="5"/>
      <c r="EZ233" s="5"/>
      <c r="FA233" s="5"/>
      <c r="FB233" s="5"/>
      <c r="FC233" s="5"/>
      <c r="FD233" s="5"/>
      <c r="FE233" s="5"/>
      <c r="FF233" s="5"/>
      <c r="FG233" s="5"/>
      <c r="FH233" s="5"/>
      <c r="FI233" s="5"/>
      <c r="FJ233" s="5"/>
      <c r="FK233" s="5"/>
      <c r="FL233" s="5"/>
      <c r="FM233" s="5"/>
      <c r="FN233" s="5"/>
      <c r="FO233" s="5"/>
      <c r="FP233" s="5"/>
      <c r="FQ233" s="5"/>
    </row>
    <row r="234" spans="3:173" x14ac:dyDescent="0.2"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  <c r="DJ234" s="5"/>
      <c r="DK234" s="5"/>
      <c r="DL234" s="5"/>
      <c r="DM234" s="5"/>
      <c r="DN234" s="5"/>
      <c r="DO234" s="5"/>
      <c r="DP234" s="5"/>
      <c r="DQ234" s="5"/>
      <c r="DR234" s="5"/>
      <c r="DS234" s="5"/>
      <c r="DT234" s="5"/>
      <c r="DU234" s="5"/>
      <c r="DV234" s="5"/>
      <c r="DW234" s="5"/>
      <c r="DX234" s="5"/>
      <c r="DY234" s="5"/>
      <c r="DZ234" s="5"/>
      <c r="EA234" s="5"/>
      <c r="EB234" s="5"/>
      <c r="EC234" s="5"/>
      <c r="ED234" s="5"/>
      <c r="EE234" s="5"/>
      <c r="EF234" s="5"/>
      <c r="EG234" s="5"/>
      <c r="EH234" s="5"/>
      <c r="EI234" s="5"/>
      <c r="EJ234" s="5"/>
      <c r="EK234" s="5"/>
      <c r="EL234" s="5"/>
      <c r="EM234" s="5"/>
      <c r="EN234" s="5"/>
      <c r="EO234" s="5"/>
      <c r="EP234" s="5"/>
      <c r="EQ234" s="5"/>
      <c r="ER234" s="5"/>
      <c r="ES234" s="5"/>
      <c r="ET234" s="5"/>
      <c r="EU234" s="5"/>
      <c r="EV234" s="5"/>
      <c r="EW234" s="5"/>
      <c r="EX234" s="5"/>
      <c r="EY234" s="5"/>
      <c r="EZ234" s="5"/>
      <c r="FA234" s="5"/>
      <c r="FB234" s="5"/>
      <c r="FC234" s="5"/>
      <c r="FD234" s="5"/>
      <c r="FE234" s="5"/>
      <c r="FF234" s="5"/>
      <c r="FG234" s="5"/>
      <c r="FH234" s="5"/>
      <c r="FI234" s="5"/>
      <c r="FJ234" s="5"/>
      <c r="FK234" s="5"/>
      <c r="FL234" s="5"/>
      <c r="FM234" s="5"/>
      <c r="FN234" s="5"/>
      <c r="FO234" s="5"/>
      <c r="FP234" s="5"/>
      <c r="FQ234" s="5"/>
    </row>
    <row r="235" spans="3:173" x14ac:dyDescent="0.2"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  <c r="DJ235" s="5"/>
      <c r="DK235" s="5"/>
      <c r="DL235" s="5"/>
      <c r="DM235" s="5"/>
      <c r="DN235" s="5"/>
      <c r="DO235" s="5"/>
      <c r="DP235" s="5"/>
      <c r="DQ235" s="5"/>
      <c r="DR235" s="5"/>
      <c r="DS235" s="5"/>
      <c r="DT235" s="5"/>
      <c r="DU235" s="5"/>
      <c r="DV235" s="5"/>
      <c r="DW235" s="5"/>
      <c r="DX235" s="5"/>
      <c r="DY235" s="5"/>
      <c r="DZ235" s="5"/>
      <c r="EA235" s="5"/>
      <c r="EB235" s="5"/>
      <c r="EC235" s="5"/>
      <c r="ED235" s="5"/>
      <c r="EE235" s="5"/>
      <c r="EF235" s="5"/>
      <c r="EG235" s="5"/>
      <c r="EH235" s="5"/>
      <c r="EI235" s="5"/>
      <c r="EJ235" s="5"/>
      <c r="EK235" s="5"/>
      <c r="EL235" s="5"/>
      <c r="EM235" s="5"/>
      <c r="EN235" s="5"/>
      <c r="EO235" s="5"/>
      <c r="EP235" s="5"/>
      <c r="EQ235" s="5"/>
      <c r="ER235" s="5"/>
      <c r="ES235" s="5"/>
      <c r="ET235" s="5"/>
      <c r="EU235" s="5"/>
      <c r="EV235" s="5"/>
      <c r="EW235" s="5"/>
      <c r="EX235" s="5"/>
      <c r="EY235" s="5"/>
      <c r="EZ235" s="5"/>
      <c r="FA235" s="5"/>
      <c r="FB235" s="5"/>
      <c r="FC235" s="5"/>
      <c r="FD235" s="5"/>
      <c r="FE235" s="5"/>
      <c r="FF235" s="5"/>
      <c r="FG235" s="5"/>
      <c r="FH235" s="5"/>
      <c r="FI235" s="5"/>
      <c r="FJ235" s="5"/>
      <c r="FK235" s="5"/>
      <c r="FL235" s="5"/>
      <c r="FM235" s="5"/>
      <c r="FN235" s="5"/>
      <c r="FO235" s="5"/>
      <c r="FP235" s="5"/>
      <c r="FQ235" s="5"/>
    </row>
    <row r="236" spans="3:173" x14ac:dyDescent="0.2"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  <c r="DJ236" s="5"/>
      <c r="DK236" s="5"/>
      <c r="DL236" s="5"/>
      <c r="DM236" s="5"/>
      <c r="DN236" s="5"/>
      <c r="DO236" s="5"/>
      <c r="DP236" s="5"/>
      <c r="DQ236" s="5"/>
      <c r="DR236" s="5"/>
      <c r="DS236" s="5"/>
      <c r="DT236" s="5"/>
      <c r="DU236" s="5"/>
      <c r="DV236" s="5"/>
      <c r="DW236" s="5"/>
      <c r="DX236" s="5"/>
      <c r="DY236" s="5"/>
      <c r="DZ236" s="5"/>
      <c r="EA236" s="5"/>
      <c r="EB236" s="5"/>
      <c r="EC236" s="5"/>
      <c r="ED236" s="5"/>
      <c r="EE236" s="5"/>
      <c r="EF236" s="5"/>
      <c r="EG236" s="5"/>
      <c r="EH236" s="5"/>
      <c r="EI236" s="5"/>
      <c r="EJ236" s="5"/>
      <c r="EK236" s="5"/>
      <c r="EL236" s="5"/>
      <c r="EM236" s="5"/>
      <c r="EN236" s="5"/>
      <c r="EO236" s="5"/>
      <c r="EP236" s="5"/>
      <c r="EQ236" s="5"/>
      <c r="ER236" s="5"/>
      <c r="ES236" s="5"/>
      <c r="ET236" s="5"/>
      <c r="EU236" s="5"/>
      <c r="EV236" s="5"/>
      <c r="EW236" s="5"/>
      <c r="EX236" s="5"/>
      <c r="EY236" s="5"/>
      <c r="EZ236" s="5"/>
      <c r="FA236" s="5"/>
      <c r="FB236" s="5"/>
      <c r="FC236" s="5"/>
      <c r="FD236" s="5"/>
      <c r="FE236" s="5"/>
      <c r="FF236" s="5"/>
      <c r="FG236" s="5"/>
      <c r="FH236" s="5"/>
      <c r="FI236" s="5"/>
      <c r="FJ236" s="5"/>
      <c r="FK236" s="5"/>
      <c r="FL236" s="5"/>
      <c r="FM236" s="5"/>
      <c r="FN236" s="5"/>
      <c r="FO236" s="5"/>
      <c r="FP236" s="5"/>
      <c r="FQ236" s="5"/>
    </row>
    <row r="237" spans="3:173" x14ac:dyDescent="0.2"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  <c r="DJ237" s="5"/>
      <c r="DK237" s="5"/>
      <c r="DL237" s="5"/>
      <c r="DM237" s="5"/>
      <c r="DN237" s="5"/>
      <c r="DO237" s="5"/>
      <c r="DP237" s="5"/>
      <c r="DQ237" s="5"/>
      <c r="DR237" s="5"/>
      <c r="DS237" s="5"/>
      <c r="DT237" s="5"/>
      <c r="DU237" s="5"/>
      <c r="DV237" s="5"/>
      <c r="DW237" s="5"/>
      <c r="DX237" s="5"/>
      <c r="DY237" s="5"/>
      <c r="DZ237" s="5"/>
      <c r="EA237" s="5"/>
      <c r="EB237" s="5"/>
      <c r="EC237" s="5"/>
      <c r="ED237" s="5"/>
      <c r="EE237" s="5"/>
      <c r="EF237" s="5"/>
      <c r="EG237" s="5"/>
      <c r="EH237" s="5"/>
      <c r="EI237" s="5"/>
      <c r="EJ237" s="5"/>
      <c r="EK237" s="5"/>
      <c r="EL237" s="5"/>
      <c r="EM237" s="5"/>
      <c r="EN237" s="5"/>
      <c r="EO237" s="5"/>
      <c r="EP237" s="5"/>
      <c r="EQ237" s="5"/>
      <c r="ER237" s="5"/>
      <c r="ES237" s="5"/>
      <c r="ET237" s="5"/>
      <c r="EU237" s="5"/>
      <c r="EV237" s="5"/>
      <c r="EW237" s="5"/>
      <c r="EX237" s="5"/>
      <c r="EY237" s="5"/>
      <c r="EZ237" s="5"/>
      <c r="FA237" s="5"/>
      <c r="FB237" s="5"/>
      <c r="FC237" s="5"/>
      <c r="FD237" s="5"/>
      <c r="FE237" s="5"/>
      <c r="FF237" s="5"/>
      <c r="FG237" s="5"/>
      <c r="FH237" s="5"/>
      <c r="FI237" s="5"/>
      <c r="FJ237" s="5"/>
      <c r="FK237" s="5"/>
      <c r="FL237" s="5"/>
      <c r="FM237" s="5"/>
      <c r="FN237" s="5"/>
      <c r="FO237" s="5"/>
      <c r="FP237" s="5"/>
      <c r="FQ237" s="5"/>
    </row>
    <row r="238" spans="3:173" x14ac:dyDescent="0.2"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  <c r="DJ238" s="5"/>
      <c r="DK238" s="5"/>
      <c r="DL238" s="5"/>
      <c r="DM238" s="5"/>
      <c r="DN238" s="5"/>
      <c r="DO238" s="5"/>
      <c r="DP238" s="5"/>
      <c r="DQ238" s="5"/>
      <c r="DR238" s="5"/>
      <c r="DS238" s="5"/>
      <c r="DT238" s="5"/>
      <c r="DU238" s="5"/>
      <c r="DV238" s="5"/>
      <c r="DW238" s="5"/>
      <c r="DX238" s="5"/>
      <c r="DY238" s="5"/>
      <c r="DZ238" s="5"/>
      <c r="EA238" s="5"/>
      <c r="EB238" s="5"/>
      <c r="EC238" s="5"/>
      <c r="ED238" s="5"/>
      <c r="EE238" s="5"/>
      <c r="EF238" s="5"/>
      <c r="EG238" s="5"/>
      <c r="EH238" s="5"/>
      <c r="EI238" s="5"/>
      <c r="EJ238" s="5"/>
      <c r="EK238" s="5"/>
      <c r="EL238" s="5"/>
      <c r="EM238" s="5"/>
      <c r="EN238" s="5"/>
      <c r="EO238" s="5"/>
      <c r="EP238" s="5"/>
      <c r="EQ238" s="5"/>
      <c r="ER238" s="5"/>
      <c r="ES238" s="5"/>
      <c r="ET238" s="5"/>
      <c r="EU238" s="5"/>
      <c r="EV238" s="5"/>
      <c r="EW238" s="5"/>
      <c r="EX238" s="5"/>
      <c r="EY238" s="5"/>
      <c r="EZ238" s="5"/>
      <c r="FA238" s="5"/>
      <c r="FB238" s="5"/>
      <c r="FC238" s="5"/>
      <c r="FD238" s="5"/>
      <c r="FE238" s="5"/>
      <c r="FF238" s="5"/>
      <c r="FG238" s="5"/>
      <c r="FH238" s="5"/>
      <c r="FI238" s="5"/>
      <c r="FJ238" s="5"/>
      <c r="FK238" s="5"/>
      <c r="FL238" s="5"/>
      <c r="FM238" s="5"/>
      <c r="FN238" s="5"/>
      <c r="FO238" s="5"/>
      <c r="FP238" s="5"/>
      <c r="FQ238" s="5"/>
    </row>
    <row r="239" spans="3:173" x14ac:dyDescent="0.2"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  <c r="DJ239" s="5"/>
      <c r="DK239" s="5"/>
      <c r="DL239" s="5"/>
      <c r="DM239" s="5"/>
      <c r="DN239" s="5"/>
      <c r="DO239" s="5"/>
      <c r="DP239" s="5"/>
      <c r="DQ239" s="5"/>
      <c r="DR239" s="5"/>
      <c r="DS239" s="5"/>
      <c r="DT239" s="5"/>
      <c r="DU239" s="5"/>
      <c r="DV239" s="5"/>
      <c r="DW239" s="5"/>
      <c r="DX239" s="5"/>
      <c r="DY239" s="5"/>
      <c r="DZ239" s="5"/>
      <c r="EA239" s="5"/>
      <c r="EB239" s="5"/>
      <c r="EC239" s="5"/>
      <c r="ED239" s="5"/>
      <c r="EE239" s="5"/>
      <c r="EF239" s="5"/>
      <c r="EG239" s="5"/>
      <c r="EH239" s="5"/>
      <c r="EI239" s="5"/>
      <c r="EJ239" s="5"/>
      <c r="EK239" s="5"/>
      <c r="EL239" s="5"/>
      <c r="EM239" s="5"/>
      <c r="EN239" s="5"/>
      <c r="EO239" s="5"/>
      <c r="EP239" s="5"/>
      <c r="EQ239" s="5"/>
      <c r="ER239" s="5"/>
      <c r="ES239" s="5"/>
      <c r="ET239" s="5"/>
      <c r="EU239" s="5"/>
      <c r="EV239" s="5"/>
      <c r="EW239" s="5"/>
      <c r="EX239" s="5"/>
      <c r="EY239" s="5"/>
      <c r="EZ239" s="5"/>
      <c r="FA239" s="5"/>
      <c r="FB239" s="5"/>
      <c r="FC239" s="5"/>
      <c r="FD239" s="5"/>
      <c r="FE239" s="5"/>
      <c r="FF239" s="5"/>
      <c r="FG239" s="5"/>
      <c r="FH239" s="5"/>
      <c r="FI239" s="5"/>
      <c r="FJ239" s="5"/>
      <c r="FK239" s="5"/>
      <c r="FL239" s="5"/>
      <c r="FM239" s="5"/>
      <c r="FN239" s="5"/>
      <c r="FO239" s="5"/>
      <c r="FP239" s="5"/>
      <c r="FQ239" s="5"/>
    </row>
    <row r="240" spans="3:173" x14ac:dyDescent="0.2"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  <c r="DJ240" s="5"/>
      <c r="DK240" s="5"/>
      <c r="DL240" s="5"/>
      <c r="DM240" s="5"/>
      <c r="DN240" s="5"/>
      <c r="DO240" s="5"/>
      <c r="DP240" s="5"/>
      <c r="DQ240" s="5"/>
      <c r="DR240" s="5"/>
      <c r="DS240" s="5"/>
      <c r="DT240" s="5"/>
      <c r="DU240" s="5"/>
      <c r="DV240" s="5"/>
      <c r="DW240" s="5"/>
      <c r="DX240" s="5"/>
      <c r="DY240" s="5"/>
      <c r="DZ240" s="5"/>
      <c r="EA240" s="5"/>
      <c r="EB240" s="5"/>
      <c r="EC240" s="5"/>
      <c r="ED240" s="5"/>
      <c r="EE240" s="5"/>
      <c r="EF240" s="5"/>
      <c r="EG240" s="5"/>
      <c r="EH240" s="5"/>
      <c r="EI240" s="5"/>
      <c r="EJ240" s="5"/>
      <c r="EK240" s="5"/>
      <c r="EL240" s="5"/>
      <c r="EM240" s="5"/>
      <c r="EN240" s="5"/>
      <c r="EO240" s="5"/>
      <c r="EP240" s="5"/>
      <c r="EQ240" s="5"/>
      <c r="ER240" s="5"/>
      <c r="ES240" s="5"/>
      <c r="ET240" s="5"/>
      <c r="EU240" s="5"/>
      <c r="EV240" s="5"/>
      <c r="EW240" s="5"/>
      <c r="EX240" s="5"/>
      <c r="EY240" s="5"/>
      <c r="EZ240" s="5"/>
      <c r="FA240" s="5"/>
      <c r="FB240" s="5"/>
      <c r="FC240" s="5"/>
      <c r="FD240" s="5"/>
      <c r="FE240" s="5"/>
      <c r="FF240" s="5"/>
      <c r="FG240" s="5"/>
      <c r="FH240" s="5"/>
      <c r="FI240" s="5"/>
      <c r="FJ240" s="5"/>
      <c r="FK240" s="5"/>
      <c r="FL240" s="5"/>
      <c r="FM240" s="5"/>
      <c r="FN240" s="5"/>
      <c r="FO240" s="5"/>
      <c r="FP240" s="5"/>
      <c r="FQ240" s="5"/>
    </row>
    <row r="241" spans="3:173" x14ac:dyDescent="0.2"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  <c r="DJ241" s="5"/>
      <c r="DK241" s="5"/>
      <c r="DL241" s="5"/>
      <c r="DM241" s="5"/>
      <c r="DN241" s="5"/>
      <c r="DO241" s="5"/>
      <c r="DP241" s="5"/>
      <c r="DQ241" s="5"/>
      <c r="DR241" s="5"/>
      <c r="DS241" s="5"/>
      <c r="DT241" s="5"/>
      <c r="DU241" s="5"/>
      <c r="DV241" s="5"/>
      <c r="DW241" s="5"/>
      <c r="DX241" s="5"/>
      <c r="DY241" s="5"/>
      <c r="DZ241" s="5"/>
      <c r="EA241" s="5"/>
      <c r="EB241" s="5"/>
      <c r="EC241" s="5"/>
      <c r="ED241" s="5"/>
      <c r="EE241" s="5"/>
      <c r="EF241" s="5"/>
      <c r="EG241" s="5"/>
      <c r="EH241" s="5"/>
      <c r="EI241" s="5"/>
      <c r="EJ241" s="5"/>
      <c r="EK241" s="5"/>
      <c r="EL241" s="5"/>
      <c r="EM241" s="5"/>
      <c r="EN241" s="5"/>
      <c r="EO241" s="5"/>
      <c r="EP241" s="5"/>
      <c r="EQ241" s="5"/>
      <c r="ER241" s="5"/>
      <c r="ES241" s="5"/>
      <c r="ET241" s="5"/>
      <c r="EU241" s="5"/>
      <c r="EV241" s="5"/>
      <c r="EW241" s="5"/>
      <c r="EX241" s="5"/>
      <c r="EY241" s="5"/>
      <c r="EZ241" s="5"/>
      <c r="FA241" s="5"/>
      <c r="FB241" s="5"/>
      <c r="FC241" s="5"/>
      <c r="FD241" s="5"/>
      <c r="FE241" s="5"/>
      <c r="FF241" s="5"/>
      <c r="FG241" s="5"/>
      <c r="FH241" s="5"/>
      <c r="FI241" s="5"/>
      <c r="FJ241" s="5"/>
      <c r="FK241" s="5"/>
      <c r="FL241" s="5"/>
      <c r="FM241" s="5"/>
      <c r="FN241" s="5"/>
      <c r="FO241" s="5"/>
      <c r="FP241" s="5"/>
      <c r="FQ241" s="5"/>
    </row>
    <row r="242" spans="3:173" x14ac:dyDescent="0.2"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  <c r="DJ242" s="5"/>
      <c r="DK242" s="5"/>
      <c r="DL242" s="5"/>
      <c r="DM242" s="5"/>
      <c r="DN242" s="5"/>
      <c r="DO242" s="5"/>
      <c r="DP242" s="5"/>
      <c r="DQ242" s="5"/>
      <c r="DR242" s="5"/>
      <c r="DS242" s="5"/>
      <c r="DT242" s="5"/>
      <c r="DU242" s="5"/>
      <c r="DV242" s="5"/>
      <c r="DW242" s="5"/>
      <c r="DX242" s="5"/>
      <c r="DY242" s="5"/>
      <c r="DZ242" s="5"/>
      <c r="EA242" s="5"/>
      <c r="EB242" s="5"/>
      <c r="EC242" s="5"/>
      <c r="ED242" s="5"/>
      <c r="EE242" s="5"/>
      <c r="EF242" s="5"/>
      <c r="EG242" s="5"/>
      <c r="EH242" s="5"/>
      <c r="EI242" s="5"/>
      <c r="EJ242" s="5"/>
      <c r="EK242" s="5"/>
      <c r="EL242" s="5"/>
      <c r="EM242" s="5"/>
      <c r="EN242" s="5"/>
      <c r="EO242" s="5"/>
      <c r="EP242" s="5"/>
      <c r="EQ242" s="5"/>
      <c r="ER242" s="5"/>
      <c r="ES242" s="5"/>
      <c r="ET242" s="5"/>
      <c r="EU242" s="5"/>
      <c r="EV242" s="5"/>
      <c r="EW242" s="5"/>
      <c r="EX242" s="5"/>
      <c r="EY242" s="5"/>
      <c r="EZ242" s="5"/>
      <c r="FA242" s="5"/>
      <c r="FB242" s="5"/>
      <c r="FC242" s="5"/>
      <c r="FD242" s="5"/>
      <c r="FE242" s="5"/>
      <c r="FF242" s="5"/>
      <c r="FG242" s="5"/>
      <c r="FH242" s="5"/>
      <c r="FI242" s="5"/>
      <c r="FJ242" s="5"/>
      <c r="FK242" s="5"/>
      <c r="FL242" s="5"/>
      <c r="FM242" s="5"/>
      <c r="FN242" s="5"/>
      <c r="FO242" s="5"/>
      <c r="FP242" s="5"/>
      <c r="FQ242" s="5"/>
    </row>
    <row r="243" spans="3:173" x14ac:dyDescent="0.2"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  <c r="DJ243" s="5"/>
      <c r="DK243" s="5"/>
      <c r="DL243" s="5"/>
      <c r="DM243" s="5"/>
      <c r="DN243" s="5"/>
      <c r="DO243" s="5"/>
      <c r="DP243" s="5"/>
      <c r="DQ243" s="5"/>
      <c r="DR243" s="5"/>
      <c r="DS243" s="5"/>
      <c r="DT243" s="5"/>
      <c r="DU243" s="5"/>
      <c r="DV243" s="5"/>
      <c r="DW243" s="5"/>
      <c r="DX243" s="5"/>
      <c r="DY243" s="5"/>
      <c r="DZ243" s="5"/>
      <c r="EA243" s="5"/>
      <c r="EB243" s="5"/>
      <c r="EC243" s="5"/>
      <c r="ED243" s="5"/>
      <c r="EE243" s="5"/>
      <c r="EF243" s="5"/>
      <c r="EG243" s="5"/>
      <c r="EH243" s="5"/>
      <c r="EI243" s="5"/>
      <c r="EJ243" s="5"/>
      <c r="EK243" s="5"/>
      <c r="EL243" s="5"/>
      <c r="EM243" s="5"/>
      <c r="EN243" s="5"/>
      <c r="EO243" s="5"/>
      <c r="EP243" s="5"/>
      <c r="EQ243" s="5"/>
      <c r="ER243" s="5"/>
      <c r="ES243" s="5"/>
      <c r="ET243" s="5"/>
      <c r="EU243" s="5"/>
      <c r="EV243" s="5"/>
      <c r="EW243" s="5"/>
      <c r="EX243" s="5"/>
      <c r="EY243" s="5"/>
      <c r="EZ243" s="5"/>
      <c r="FA243" s="5"/>
      <c r="FB243" s="5"/>
      <c r="FC243" s="5"/>
      <c r="FD243" s="5"/>
      <c r="FE243" s="5"/>
      <c r="FF243" s="5"/>
      <c r="FG243" s="5"/>
      <c r="FH243" s="5"/>
      <c r="FI243" s="5"/>
      <c r="FJ243" s="5"/>
      <c r="FK243" s="5"/>
      <c r="FL243" s="5"/>
      <c r="FM243" s="5"/>
      <c r="FN243" s="5"/>
      <c r="FO243" s="5"/>
      <c r="FP243" s="5"/>
      <c r="FQ243" s="5"/>
    </row>
    <row r="244" spans="3:173" x14ac:dyDescent="0.2"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  <c r="DJ244" s="5"/>
      <c r="DK244" s="5"/>
      <c r="DL244" s="5"/>
      <c r="DM244" s="5"/>
      <c r="DN244" s="5"/>
      <c r="DO244" s="5"/>
      <c r="DP244" s="5"/>
      <c r="DQ244" s="5"/>
      <c r="DR244" s="5"/>
      <c r="DS244" s="5"/>
      <c r="DT244" s="5"/>
      <c r="DU244" s="5"/>
      <c r="DV244" s="5"/>
      <c r="DW244" s="5"/>
      <c r="DX244" s="5"/>
      <c r="DY244" s="5"/>
      <c r="DZ244" s="5"/>
      <c r="EA244" s="5"/>
      <c r="EB244" s="5"/>
      <c r="EC244" s="5"/>
      <c r="ED244" s="5"/>
      <c r="EE244" s="5"/>
      <c r="EF244" s="5"/>
      <c r="EG244" s="5"/>
      <c r="EH244" s="5"/>
      <c r="EI244" s="5"/>
      <c r="EJ244" s="5"/>
      <c r="EK244" s="5"/>
      <c r="EL244" s="5"/>
      <c r="EM244" s="5"/>
      <c r="EN244" s="5"/>
      <c r="EO244" s="5"/>
      <c r="EP244" s="5"/>
      <c r="EQ244" s="5"/>
      <c r="ER244" s="5"/>
      <c r="ES244" s="5"/>
      <c r="ET244" s="5"/>
      <c r="EU244" s="5"/>
      <c r="EV244" s="5"/>
      <c r="EW244" s="5"/>
      <c r="EX244" s="5"/>
      <c r="EY244" s="5"/>
      <c r="EZ244" s="5"/>
      <c r="FA244" s="5"/>
      <c r="FB244" s="5"/>
      <c r="FC244" s="5"/>
      <c r="FD244" s="5"/>
      <c r="FE244" s="5"/>
      <c r="FF244" s="5"/>
      <c r="FG244" s="5"/>
      <c r="FH244" s="5"/>
      <c r="FI244" s="5"/>
      <c r="FJ244" s="5"/>
      <c r="FK244" s="5"/>
      <c r="FL244" s="5"/>
      <c r="FM244" s="5"/>
      <c r="FN244" s="5"/>
      <c r="FO244" s="5"/>
      <c r="FP244" s="5"/>
      <c r="FQ244" s="5"/>
    </row>
    <row r="245" spans="3:173" x14ac:dyDescent="0.2"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  <c r="DJ245" s="5"/>
      <c r="DK245" s="5"/>
      <c r="DL245" s="5"/>
      <c r="DM245" s="5"/>
      <c r="DN245" s="5"/>
      <c r="DO245" s="5"/>
      <c r="DP245" s="5"/>
      <c r="DQ245" s="5"/>
      <c r="DR245" s="5"/>
      <c r="DS245" s="5"/>
      <c r="DT245" s="5"/>
      <c r="DU245" s="5"/>
      <c r="DV245" s="5"/>
      <c r="DW245" s="5"/>
      <c r="DX245" s="5"/>
      <c r="DY245" s="5"/>
      <c r="DZ245" s="5"/>
      <c r="EA245" s="5"/>
      <c r="EB245" s="5"/>
      <c r="EC245" s="5"/>
      <c r="ED245" s="5"/>
      <c r="EE245" s="5"/>
      <c r="EF245" s="5"/>
      <c r="EG245" s="5"/>
      <c r="EH245" s="5"/>
      <c r="EI245" s="5"/>
      <c r="EJ245" s="5"/>
      <c r="EK245" s="5"/>
      <c r="EL245" s="5"/>
      <c r="EM245" s="5"/>
      <c r="EN245" s="5"/>
      <c r="EO245" s="5"/>
      <c r="EP245" s="5"/>
      <c r="EQ245" s="5"/>
      <c r="ER245" s="5"/>
      <c r="ES245" s="5"/>
      <c r="ET245" s="5"/>
      <c r="EU245" s="5"/>
      <c r="EV245" s="5"/>
      <c r="EW245" s="5"/>
      <c r="EX245" s="5"/>
      <c r="EY245" s="5"/>
      <c r="EZ245" s="5"/>
      <c r="FA245" s="5"/>
      <c r="FB245" s="5"/>
      <c r="FC245" s="5"/>
      <c r="FD245" s="5"/>
      <c r="FE245" s="5"/>
      <c r="FF245" s="5"/>
      <c r="FG245" s="5"/>
      <c r="FH245" s="5"/>
      <c r="FI245" s="5"/>
      <c r="FJ245" s="5"/>
      <c r="FK245" s="5"/>
      <c r="FL245" s="5"/>
      <c r="FM245" s="5"/>
      <c r="FN245" s="5"/>
      <c r="FO245" s="5"/>
      <c r="FP245" s="5"/>
      <c r="FQ245" s="5"/>
    </row>
    <row r="246" spans="3:173" x14ac:dyDescent="0.2"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  <c r="DJ246" s="5"/>
      <c r="DK246" s="5"/>
      <c r="DL246" s="5"/>
      <c r="DM246" s="5"/>
      <c r="DN246" s="5"/>
      <c r="DO246" s="5"/>
      <c r="DP246" s="5"/>
      <c r="DQ246" s="5"/>
      <c r="DR246" s="5"/>
      <c r="DS246" s="5"/>
      <c r="DT246" s="5"/>
      <c r="DU246" s="5"/>
      <c r="DV246" s="5"/>
      <c r="DW246" s="5"/>
      <c r="DX246" s="5"/>
      <c r="DY246" s="5"/>
      <c r="DZ246" s="5"/>
      <c r="EA246" s="5"/>
      <c r="EB246" s="5"/>
      <c r="EC246" s="5"/>
      <c r="ED246" s="5"/>
      <c r="EE246" s="5"/>
      <c r="EF246" s="5"/>
      <c r="EG246" s="5"/>
      <c r="EH246" s="5"/>
      <c r="EI246" s="5"/>
      <c r="EJ246" s="5"/>
      <c r="EK246" s="5"/>
      <c r="EL246" s="5"/>
      <c r="EM246" s="5"/>
      <c r="EN246" s="5"/>
      <c r="EO246" s="5"/>
      <c r="EP246" s="5"/>
      <c r="EQ246" s="5"/>
      <c r="ER246" s="5"/>
      <c r="ES246" s="5"/>
      <c r="ET246" s="5"/>
      <c r="EU246" s="5"/>
      <c r="EV246" s="5"/>
      <c r="EW246" s="5"/>
      <c r="EX246" s="5"/>
      <c r="EY246" s="5"/>
      <c r="EZ246" s="5"/>
      <c r="FA246" s="5"/>
      <c r="FB246" s="5"/>
      <c r="FC246" s="5"/>
      <c r="FD246" s="5"/>
      <c r="FE246" s="5"/>
      <c r="FF246" s="5"/>
      <c r="FG246" s="5"/>
      <c r="FH246" s="5"/>
      <c r="FI246" s="5"/>
      <c r="FJ246" s="5"/>
      <c r="FK246" s="5"/>
      <c r="FL246" s="5"/>
      <c r="FM246" s="5"/>
      <c r="FN246" s="5"/>
      <c r="FO246" s="5"/>
      <c r="FP246" s="5"/>
      <c r="FQ246" s="5"/>
    </row>
    <row r="247" spans="3:173" x14ac:dyDescent="0.2"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  <c r="DJ247" s="5"/>
      <c r="DK247" s="5"/>
      <c r="DL247" s="5"/>
      <c r="DM247" s="5"/>
      <c r="DN247" s="5"/>
      <c r="DO247" s="5"/>
      <c r="DP247" s="5"/>
      <c r="DQ247" s="5"/>
      <c r="DR247" s="5"/>
      <c r="DS247" s="5"/>
      <c r="DT247" s="5"/>
      <c r="DU247" s="5"/>
      <c r="DV247" s="5"/>
      <c r="DW247" s="5"/>
      <c r="DX247" s="5"/>
      <c r="DY247" s="5"/>
      <c r="DZ247" s="5"/>
      <c r="EA247" s="5"/>
      <c r="EB247" s="5"/>
      <c r="EC247" s="5"/>
      <c r="ED247" s="5"/>
      <c r="EE247" s="5"/>
      <c r="EF247" s="5"/>
      <c r="EG247" s="5"/>
      <c r="EH247" s="5"/>
      <c r="EI247" s="5"/>
      <c r="EJ247" s="5"/>
      <c r="EK247" s="5"/>
      <c r="EL247" s="5"/>
      <c r="EM247" s="5"/>
      <c r="EN247" s="5"/>
      <c r="EO247" s="5"/>
      <c r="EP247" s="5"/>
      <c r="EQ247" s="5"/>
      <c r="ER247" s="5"/>
      <c r="ES247" s="5"/>
      <c r="ET247" s="5"/>
      <c r="EU247" s="5"/>
      <c r="EV247" s="5"/>
      <c r="EW247" s="5"/>
      <c r="EX247" s="5"/>
      <c r="EY247" s="5"/>
      <c r="EZ247" s="5"/>
      <c r="FA247" s="5"/>
      <c r="FB247" s="5"/>
      <c r="FC247" s="5"/>
      <c r="FD247" s="5"/>
      <c r="FE247" s="5"/>
      <c r="FF247" s="5"/>
      <c r="FG247" s="5"/>
      <c r="FH247" s="5"/>
      <c r="FI247" s="5"/>
      <c r="FJ247" s="5"/>
      <c r="FK247" s="5"/>
      <c r="FL247" s="5"/>
      <c r="FM247" s="5"/>
      <c r="FN247" s="5"/>
      <c r="FO247" s="5"/>
      <c r="FP247" s="5"/>
      <c r="FQ247" s="5"/>
    </row>
    <row r="248" spans="3:173" x14ac:dyDescent="0.2"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  <c r="DJ248" s="5"/>
      <c r="DK248" s="5"/>
      <c r="DL248" s="5"/>
      <c r="DM248" s="5"/>
      <c r="DN248" s="5"/>
      <c r="DO248" s="5"/>
      <c r="DP248" s="5"/>
      <c r="DQ248" s="5"/>
      <c r="DR248" s="5"/>
      <c r="DS248" s="5"/>
      <c r="DT248" s="5"/>
      <c r="DU248" s="5"/>
      <c r="DV248" s="5"/>
      <c r="DW248" s="5"/>
      <c r="DX248" s="5"/>
      <c r="DY248" s="5"/>
      <c r="DZ248" s="5"/>
      <c r="EA248" s="5"/>
      <c r="EB248" s="5"/>
      <c r="EC248" s="5"/>
      <c r="ED248" s="5"/>
      <c r="EE248" s="5"/>
      <c r="EF248" s="5"/>
      <c r="EG248" s="5"/>
      <c r="EH248" s="5"/>
      <c r="EI248" s="5"/>
      <c r="EJ248" s="5"/>
      <c r="EK248" s="5"/>
      <c r="EL248" s="5"/>
      <c r="EM248" s="5"/>
      <c r="EN248" s="5"/>
      <c r="EO248" s="5"/>
      <c r="EP248" s="5"/>
      <c r="EQ248" s="5"/>
      <c r="ER248" s="5"/>
      <c r="ES248" s="5"/>
      <c r="ET248" s="5"/>
      <c r="EU248" s="5"/>
      <c r="EV248" s="5"/>
      <c r="EW248" s="5"/>
      <c r="EX248" s="5"/>
      <c r="EY248" s="5"/>
      <c r="EZ248" s="5"/>
      <c r="FA248" s="5"/>
      <c r="FB248" s="5"/>
      <c r="FC248" s="5"/>
      <c r="FD248" s="5"/>
      <c r="FE248" s="5"/>
      <c r="FF248" s="5"/>
      <c r="FG248" s="5"/>
      <c r="FH248" s="5"/>
      <c r="FI248" s="5"/>
      <c r="FJ248" s="5"/>
      <c r="FK248" s="5"/>
      <c r="FL248" s="5"/>
      <c r="FM248" s="5"/>
      <c r="FN248" s="5"/>
      <c r="FO248" s="5"/>
      <c r="FP248" s="5"/>
      <c r="FQ248" s="5"/>
    </row>
    <row r="249" spans="3:173" x14ac:dyDescent="0.2"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  <c r="DJ249" s="5"/>
      <c r="DK249" s="5"/>
      <c r="DL249" s="5"/>
      <c r="DM249" s="5"/>
      <c r="DN249" s="5"/>
      <c r="DO249" s="5"/>
      <c r="DP249" s="5"/>
      <c r="DQ249" s="5"/>
      <c r="DR249" s="5"/>
      <c r="DS249" s="5"/>
      <c r="DT249" s="5"/>
      <c r="DU249" s="5"/>
      <c r="DV249" s="5"/>
      <c r="DW249" s="5"/>
      <c r="DX249" s="5"/>
      <c r="DY249" s="5"/>
      <c r="DZ249" s="5"/>
      <c r="EA249" s="5"/>
      <c r="EB249" s="5"/>
      <c r="EC249" s="5"/>
      <c r="ED249" s="5"/>
      <c r="EE249" s="5"/>
      <c r="EF249" s="5"/>
      <c r="EG249" s="5"/>
      <c r="EH249" s="5"/>
      <c r="EI249" s="5"/>
      <c r="EJ249" s="5"/>
      <c r="EK249" s="5"/>
      <c r="EL249" s="5"/>
      <c r="EM249" s="5"/>
      <c r="EN249" s="5"/>
      <c r="EO249" s="5"/>
      <c r="EP249" s="5"/>
      <c r="EQ249" s="5"/>
      <c r="ER249" s="5"/>
      <c r="ES249" s="5"/>
      <c r="ET249" s="5"/>
      <c r="EU249" s="5"/>
      <c r="EV249" s="5"/>
      <c r="EW249" s="5"/>
      <c r="EX249" s="5"/>
      <c r="EY249" s="5"/>
      <c r="EZ249" s="5"/>
      <c r="FA249" s="5"/>
      <c r="FB249" s="5"/>
      <c r="FC249" s="5"/>
      <c r="FD249" s="5"/>
      <c r="FE249" s="5"/>
      <c r="FF249" s="5"/>
      <c r="FG249" s="5"/>
      <c r="FH249" s="5"/>
      <c r="FI249" s="5"/>
      <c r="FJ249" s="5"/>
      <c r="FK249" s="5"/>
      <c r="FL249" s="5"/>
      <c r="FM249" s="5"/>
      <c r="FN249" s="5"/>
      <c r="FO249" s="5"/>
      <c r="FP249" s="5"/>
      <c r="FQ249" s="5"/>
    </row>
    <row r="250" spans="3:173" x14ac:dyDescent="0.2"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  <c r="DJ250" s="5"/>
      <c r="DK250" s="5"/>
      <c r="DL250" s="5"/>
      <c r="DM250" s="5"/>
      <c r="DN250" s="5"/>
      <c r="DO250" s="5"/>
      <c r="DP250" s="5"/>
      <c r="DQ250" s="5"/>
      <c r="DR250" s="5"/>
      <c r="DS250" s="5"/>
      <c r="DT250" s="5"/>
      <c r="DU250" s="5"/>
      <c r="DV250" s="5"/>
      <c r="DW250" s="5"/>
      <c r="DX250" s="5"/>
      <c r="DY250" s="5"/>
      <c r="DZ250" s="5"/>
      <c r="EA250" s="5"/>
      <c r="EB250" s="5"/>
      <c r="EC250" s="5"/>
      <c r="ED250" s="5"/>
      <c r="EE250" s="5"/>
      <c r="EF250" s="5"/>
      <c r="EG250" s="5"/>
      <c r="EH250" s="5"/>
      <c r="EI250" s="5"/>
      <c r="EJ250" s="5"/>
      <c r="EK250" s="5"/>
      <c r="EL250" s="5"/>
      <c r="EM250" s="5"/>
      <c r="EN250" s="5"/>
      <c r="EO250" s="5"/>
      <c r="EP250" s="5"/>
      <c r="EQ250" s="5"/>
      <c r="ER250" s="5"/>
      <c r="ES250" s="5"/>
      <c r="ET250" s="5"/>
      <c r="EU250" s="5"/>
      <c r="EV250" s="5"/>
      <c r="EW250" s="5"/>
      <c r="EX250" s="5"/>
      <c r="EY250" s="5"/>
      <c r="EZ250" s="5"/>
      <c r="FA250" s="5"/>
      <c r="FB250" s="5"/>
      <c r="FC250" s="5"/>
      <c r="FD250" s="5"/>
      <c r="FE250" s="5"/>
      <c r="FF250" s="5"/>
      <c r="FG250" s="5"/>
      <c r="FH250" s="5"/>
      <c r="FI250" s="5"/>
      <c r="FJ250" s="5"/>
      <c r="FK250" s="5"/>
      <c r="FL250" s="5"/>
      <c r="FM250" s="5"/>
      <c r="FN250" s="5"/>
      <c r="FO250" s="5"/>
      <c r="FP250" s="5"/>
      <c r="FQ250" s="5"/>
    </row>
    <row r="251" spans="3:173" x14ac:dyDescent="0.2"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  <c r="BM251" s="5"/>
      <c r="BN251" s="5"/>
      <c r="BO251" s="5"/>
      <c r="BP251" s="5"/>
      <c r="BQ251" s="5"/>
      <c r="BR251" s="5"/>
      <c r="BS251" s="5"/>
      <c r="BT251" s="5"/>
      <c r="BU251" s="5"/>
      <c r="BV251" s="5"/>
      <c r="BW251" s="5"/>
      <c r="BX251" s="5"/>
      <c r="BY251" s="5"/>
      <c r="BZ251" s="5"/>
      <c r="CA251" s="5"/>
      <c r="CB251" s="5"/>
      <c r="CC251" s="5"/>
      <c r="CD251" s="5"/>
      <c r="CE251" s="5"/>
      <c r="CF251" s="5"/>
      <c r="CG251" s="5"/>
      <c r="CH251" s="5"/>
      <c r="CI251" s="5"/>
      <c r="CJ251" s="5"/>
      <c r="CK251" s="5"/>
      <c r="CL251" s="5"/>
      <c r="CM251" s="5"/>
      <c r="CN251" s="5"/>
      <c r="CO251" s="5"/>
      <c r="CP251" s="5"/>
      <c r="CQ251" s="5"/>
      <c r="CR251" s="5"/>
      <c r="CS251" s="5"/>
      <c r="CT251" s="5"/>
      <c r="CU251" s="5"/>
      <c r="CV251" s="5"/>
      <c r="CW251" s="5"/>
      <c r="CX251" s="5"/>
      <c r="CY251" s="5"/>
      <c r="CZ251" s="5"/>
      <c r="DA251" s="5"/>
      <c r="DB251" s="5"/>
      <c r="DC251" s="5"/>
      <c r="DD251" s="5"/>
      <c r="DE251" s="5"/>
      <c r="DF251" s="5"/>
      <c r="DG251" s="5"/>
      <c r="DH251" s="5"/>
      <c r="DI251" s="5"/>
      <c r="DJ251" s="5"/>
      <c r="DK251" s="5"/>
      <c r="DL251" s="5"/>
      <c r="DM251" s="5"/>
      <c r="DN251" s="5"/>
      <c r="DO251" s="5"/>
      <c r="DP251" s="5"/>
      <c r="DQ251" s="5"/>
      <c r="DR251" s="5"/>
      <c r="DS251" s="5"/>
      <c r="DT251" s="5"/>
      <c r="DU251" s="5"/>
      <c r="DV251" s="5"/>
      <c r="DW251" s="5"/>
      <c r="DX251" s="5"/>
      <c r="DY251" s="5"/>
      <c r="DZ251" s="5"/>
      <c r="EA251" s="5"/>
      <c r="EB251" s="5"/>
      <c r="EC251" s="5"/>
      <c r="ED251" s="5"/>
      <c r="EE251" s="5"/>
      <c r="EF251" s="5"/>
      <c r="EG251" s="5"/>
      <c r="EH251" s="5"/>
      <c r="EI251" s="5"/>
      <c r="EJ251" s="5"/>
      <c r="EK251" s="5"/>
      <c r="EL251" s="5"/>
      <c r="EM251" s="5"/>
      <c r="EN251" s="5"/>
      <c r="EO251" s="5"/>
      <c r="EP251" s="5"/>
      <c r="EQ251" s="5"/>
      <c r="ER251" s="5"/>
      <c r="ES251" s="5"/>
      <c r="ET251" s="5"/>
      <c r="EU251" s="5"/>
      <c r="EV251" s="5"/>
      <c r="EW251" s="5"/>
      <c r="EX251" s="5"/>
      <c r="EY251" s="5"/>
      <c r="EZ251" s="5"/>
      <c r="FA251" s="5"/>
      <c r="FB251" s="5"/>
      <c r="FC251" s="5"/>
      <c r="FD251" s="5"/>
      <c r="FE251" s="5"/>
      <c r="FF251" s="5"/>
      <c r="FG251" s="5"/>
      <c r="FH251" s="5"/>
      <c r="FI251" s="5"/>
      <c r="FJ251" s="5"/>
      <c r="FK251" s="5"/>
      <c r="FL251" s="5"/>
      <c r="FM251" s="5"/>
      <c r="FN251" s="5"/>
      <c r="FO251" s="5"/>
      <c r="FP251" s="5"/>
      <c r="FQ251" s="5"/>
    </row>
    <row r="252" spans="3:173" x14ac:dyDescent="0.2"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  <c r="BQ252" s="5"/>
      <c r="BR252" s="5"/>
      <c r="BS252" s="5"/>
      <c r="BT252" s="5"/>
      <c r="BU252" s="5"/>
      <c r="BV252" s="5"/>
      <c r="BW252" s="5"/>
      <c r="BX252" s="5"/>
      <c r="BY252" s="5"/>
      <c r="BZ252" s="5"/>
      <c r="CA252" s="5"/>
      <c r="CB252" s="5"/>
      <c r="CC252" s="5"/>
      <c r="CD252" s="5"/>
      <c r="CE252" s="5"/>
      <c r="CF252" s="5"/>
      <c r="CG252" s="5"/>
      <c r="CH252" s="5"/>
      <c r="CI252" s="5"/>
      <c r="CJ252" s="5"/>
      <c r="CK252" s="5"/>
      <c r="CL252" s="5"/>
      <c r="CM252" s="5"/>
      <c r="CN252" s="5"/>
      <c r="CO252" s="5"/>
      <c r="CP252" s="5"/>
      <c r="CQ252" s="5"/>
      <c r="CR252" s="5"/>
      <c r="CS252" s="5"/>
      <c r="CT252" s="5"/>
      <c r="CU252" s="5"/>
      <c r="CV252" s="5"/>
      <c r="CW252" s="5"/>
      <c r="CX252" s="5"/>
      <c r="CY252" s="5"/>
      <c r="CZ252" s="5"/>
      <c r="DA252" s="5"/>
      <c r="DB252" s="5"/>
      <c r="DC252" s="5"/>
      <c r="DD252" s="5"/>
      <c r="DE252" s="5"/>
      <c r="DF252" s="5"/>
      <c r="DG252" s="5"/>
      <c r="DH252" s="5"/>
      <c r="DI252" s="5"/>
      <c r="DJ252" s="5"/>
      <c r="DK252" s="5"/>
      <c r="DL252" s="5"/>
      <c r="DM252" s="5"/>
      <c r="DN252" s="5"/>
      <c r="DO252" s="5"/>
      <c r="DP252" s="5"/>
      <c r="DQ252" s="5"/>
      <c r="DR252" s="5"/>
      <c r="DS252" s="5"/>
      <c r="DT252" s="5"/>
      <c r="DU252" s="5"/>
      <c r="DV252" s="5"/>
      <c r="DW252" s="5"/>
      <c r="DX252" s="5"/>
      <c r="DY252" s="5"/>
      <c r="DZ252" s="5"/>
      <c r="EA252" s="5"/>
      <c r="EB252" s="5"/>
      <c r="EC252" s="5"/>
      <c r="ED252" s="5"/>
      <c r="EE252" s="5"/>
      <c r="EF252" s="5"/>
      <c r="EG252" s="5"/>
      <c r="EH252" s="5"/>
      <c r="EI252" s="5"/>
      <c r="EJ252" s="5"/>
      <c r="EK252" s="5"/>
      <c r="EL252" s="5"/>
      <c r="EM252" s="5"/>
      <c r="EN252" s="5"/>
      <c r="EO252" s="5"/>
      <c r="EP252" s="5"/>
      <c r="EQ252" s="5"/>
      <c r="ER252" s="5"/>
      <c r="ES252" s="5"/>
      <c r="ET252" s="5"/>
      <c r="EU252" s="5"/>
      <c r="EV252" s="5"/>
      <c r="EW252" s="5"/>
      <c r="EX252" s="5"/>
      <c r="EY252" s="5"/>
      <c r="EZ252" s="5"/>
      <c r="FA252" s="5"/>
      <c r="FB252" s="5"/>
      <c r="FC252" s="5"/>
      <c r="FD252" s="5"/>
      <c r="FE252" s="5"/>
      <c r="FF252" s="5"/>
      <c r="FG252" s="5"/>
      <c r="FH252" s="5"/>
      <c r="FI252" s="5"/>
      <c r="FJ252" s="5"/>
      <c r="FK252" s="5"/>
      <c r="FL252" s="5"/>
      <c r="FM252" s="5"/>
      <c r="FN252" s="5"/>
      <c r="FO252" s="5"/>
      <c r="FP252" s="5"/>
      <c r="FQ252" s="5"/>
    </row>
    <row r="253" spans="3:173" x14ac:dyDescent="0.2"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  <c r="BM253" s="5"/>
      <c r="BN253" s="5"/>
      <c r="BO253" s="5"/>
      <c r="BP253" s="5"/>
      <c r="BQ253" s="5"/>
      <c r="BR253" s="5"/>
      <c r="BS253" s="5"/>
      <c r="BT253" s="5"/>
      <c r="BU253" s="5"/>
      <c r="BV253" s="5"/>
      <c r="BW253" s="5"/>
      <c r="BX253" s="5"/>
      <c r="BY253" s="5"/>
      <c r="BZ253" s="5"/>
      <c r="CA253" s="5"/>
      <c r="CB253" s="5"/>
      <c r="CC253" s="5"/>
      <c r="CD253" s="5"/>
      <c r="CE253" s="5"/>
      <c r="CF253" s="5"/>
      <c r="CG253" s="5"/>
      <c r="CH253" s="5"/>
      <c r="CI253" s="5"/>
      <c r="CJ253" s="5"/>
      <c r="CK253" s="5"/>
      <c r="CL253" s="5"/>
      <c r="CM253" s="5"/>
      <c r="CN253" s="5"/>
      <c r="CO253" s="5"/>
      <c r="CP253" s="5"/>
      <c r="CQ253" s="5"/>
      <c r="CR253" s="5"/>
      <c r="CS253" s="5"/>
      <c r="CT253" s="5"/>
      <c r="CU253" s="5"/>
      <c r="CV253" s="5"/>
      <c r="CW253" s="5"/>
      <c r="CX253" s="5"/>
      <c r="CY253" s="5"/>
      <c r="CZ253" s="5"/>
      <c r="DA253" s="5"/>
      <c r="DB253" s="5"/>
      <c r="DC253" s="5"/>
      <c r="DD253" s="5"/>
      <c r="DE253" s="5"/>
      <c r="DF253" s="5"/>
      <c r="DG253" s="5"/>
      <c r="DH253" s="5"/>
      <c r="DI253" s="5"/>
      <c r="DJ253" s="5"/>
      <c r="DK253" s="5"/>
      <c r="DL253" s="5"/>
      <c r="DM253" s="5"/>
      <c r="DN253" s="5"/>
      <c r="DO253" s="5"/>
      <c r="DP253" s="5"/>
      <c r="DQ253" s="5"/>
      <c r="DR253" s="5"/>
      <c r="DS253" s="5"/>
      <c r="DT253" s="5"/>
      <c r="DU253" s="5"/>
      <c r="DV253" s="5"/>
      <c r="DW253" s="5"/>
      <c r="DX253" s="5"/>
      <c r="DY253" s="5"/>
      <c r="DZ253" s="5"/>
      <c r="EA253" s="5"/>
      <c r="EB253" s="5"/>
      <c r="EC253" s="5"/>
      <c r="ED253" s="5"/>
      <c r="EE253" s="5"/>
      <c r="EF253" s="5"/>
      <c r="EG253" s="5"/>
      <c r="EH253" s="5"/>
      <c r="EI253" s="5"/>
      <c r="EJ253" s="5"/>
      <c r="EK253" s="5"/>
      <c r="EL253" s="5"/>
      <c r="EM253" s="5"/>
      <c r="EN253" s="5"/>
      <c r="EO253" s="5"/>
      <c r="EP253" s="5"/>
      <c r="EQ253" s="5"/>
      <c r="ER253" s="5"/>
      <c r="ES253" s="5"/>
      <c r="ET253" s="5"/>
      <c r="EU253" s="5"/>
      <c r="EV253" s="5"/>
      <c r="EW253" s="5"/>
      <c r="EX253" s="5"/>
      <c r="EY253" s="5"/>
      <c r="EZ253" s="5"/>
      <c r="FA253" s="5"/>
      <c r="FB253" s="5"/>
      <c r="FC253" s="5"/>
      <c r="FD253" s="5"/>
      <c r="FE253" s="5"/>
      <c r="FF253" s="5"/>
      <c r="FG253" s="5"/>
      <c r="FH253" s="5"/>
      <c r="FI253" s="5"/>
      <c r="FJ253" s="5"/>
      <c r="FK253" s="5"/>
      <c r="FL253" s="5"/>
      <c r="FM253" s="5"/>
      <c r="FN253" s="5"/>
      <c r="FO253" s="5"/>
      <c r="FP253" s="5"/>
      <c r="FQ253" s="5"/>
    </row>
    <row r="254" spans="3:173" x14ac:dyDescent="0.2"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  <c r="BQ254" s="5"/>
      <c r="BR254" s="5"/>
      <c r="BS254" s="5"/>
      <c r="BT254" s="5"/>
      <c r="BU254" s="5"/>
      <c r="BV254" s="5"/>
      <c r="BW254" s="5"/>
      <c r="BX254" s="5"/>
      <c r="BY254" s="5"/>
      <c r="BZ254" s="5"/>
      <c r="CA254" s="5"/>
      <c r="CB254" s="5"/>
      <c r="CC254" s="5"/>
      <c r="CD254" s="5"/>
      <c r="CE254" s="5"/>
      <c r="CF254" s="5"/>
      <c r="CG254" s="5"/>
      <c r="CH254" s="5"/>
      <c r="CI254" s="5"/>
      <c r="CJ254" s="5"/>
      <c r="CK254" s="5"/>
      <c r="CL254" s="5"/>
      <c r="CM254" s="5"/>
      <c r="CN254" s="5"/>
      <c r="CO254" s="5"/>
      <c r="CP254" s="5"/>
      <c r="CQ254" s="5"/>
      <c r="CR254" s="5"/>
      <c r="CS254" s="5"/>
      <c r="CT254" s="5"/>
      <c r="CU254" s="5"/>
      <c r="CV254" s="5"/>
      <c r="CW254" s="5"/>
      <c r="CX254" s="5"/>
      <c r="CY254" s="5"/>
      <c r="CZ254" s="5"/>
      <c r="DA254" s="5"/>
      <c r="DB254" s="5"/>
      <c r="DC254" s="5"/>
      <c r="DD254" s="5"/>
      <c r="DE254" s="5"/>
      <c r="DF254" s="5"/>
      <c r="DG254" s="5"/>
      <c r="DH254" s="5"/>
      <c r="DI254" s="5"/>
      <c r="DJ254" s="5"/>
      <c r="DK254" s="5"/>
      <c r="DL254" s="5"/>
      <c r="DM254" s="5"/>
      <c r="DN254" s="5"/>
      <c r="DO254" s="5"/>
      <c r="DP254" s="5"/>
      <c r="DQ254" s="5"/>
      <c r="DR254" s="5"/>
      <c r="DS254" s="5"/>
      <c r="DT254" s="5"/>
      <c r="DU254" s="5"/>
      <c r="DV254" s="5"/>
      <c r="DW254" s="5"/>
      <c r="DX254" s="5"/>
      <c r="DY254" s="5"/>
      <c r="DZ254" s="5"/>
      <c r="EA254" s="5"/>
      <c r="EB254" s="5"/>
      <c r="EC254" s="5"/>
      <c r="ED254" s="5"/>
      <c r="EE254" s="5"/>
      <c r="EF254" s="5"/>
      <c r="EG254" s="5"/>
      <c r="EH254" s="5"/>
      <c r="EI254" s="5"/>
      <c r="EJ254" s="5"/>
      <c r="EK254" s="5"/>
      <c r="EL254" s="5"/>
      <c r="EM254" s="5"/>
      <c r="EN254" s="5"/>
      <c r="EO254" s="5"/>
      <c r="EP254" s="5"/>
      <c r="EQ254" s="5"/>
      <c r="ER254" s="5"/>
      <c r="ES254" s="5"/>
      <c r="ET254" s="5"/>
      <c r="EU254" s="5"/>
      <c r="EV254" s="5"/>
      <c r="EW254" s="5"/>
      <c r="EX254" s="5"/>
      <c r="EY254" s="5"/>
      <c r="EZ254" s="5"/>
      <c r="FA254" s="5"/>
      <c r="FB254" s="5"/>
      <c r="FC254" s="5"/>
      <c r="FD254" s="5"/>
      <c r="FE254" s="5"/>
      <c r="FF254" s="5"/>
      <c r="FG254" s="5"/>
      <c r="FH254" s="5"/>
      <c r="FI254" s="5"/>
      <c r="FJ254" s="5"/>
      <c r="FK254" s="5"/>
      <c r="FL254" s="5"/>
      <c r="FM254" s="5"/>
      <c r="FN254" s="5"/>
      <c r="FO254" s="5"/>
      <c r="FP254" s="5"/>
      <c r="FQ254" s="5"/>
    </row>
    <row r="255" spans="3:173" x14ac:dyDescent="0.2"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M255" s="5"/>
      <c r="BN255" s="5"/>
      <c r="BO255" s="5"/>
      <c r="BP255" s="5"/>
      <c r="BQ255" s="5"/>
      <c r="BR255" s="5"/>
      <c r="BS255" s="5"/>
      <c r="BT255" s="5"/>
      <c r="BU255" s="5"/>
      <c r="BV255" s="5"/>
      <c r="BW255" s="5"/>
      <c r="BX255" s="5"/>
      <c r="BY255" s="5"/>
      <c r="BZ255" s="5"/>
      <c r="CA255" s="5"/>
      <c r="CB255" s="5"/>
      <c r="CC255" s="5"/>
      <c r="CD255" s="5"/>
      <c r="CE255" s="5"/>
      <c r="CF255" s="5"/>
      <c r="CG255" s="5"/>
      <c r="CH255" s="5"/>
      <c r="CI255" s="5"/>
      <c r="CJ255" s="5"/>
      <c r="CK255" s="5"/>
      <c r="CL255" s="5"/>
      <c r="CM255" s="5"/>
      <c r="CN255" s="5"/>
      <c r="CO255" s="5"/>
      <c r="CP255" s="5"/>
      <c r="CQ255" s="5"/>
      <c r="CR255" s="5"/>
      <c r="CS255" s="5"/>
      <c r="CT255" s="5"/>
      <c r="CU255" s="5"/>
      <c r="CV255" s="5"/>
      <c r="CW255" s="5"/>
      <c r="CX255" s="5"/>
      <c r="CY255" s="5"/>
      <c r="CZ255" s="5"/>
      <c r="DA255" s="5"/>
      <c r="DB255" s="5"/>
      <c r="DC255" s="5"/>
      <c r="DD255" s="5"/>
      <c r="DE255" s="5"/>
      <c r="DF255" s="5"/>
      <c r="DG255" s="5"/>
      <c r="DH255" s="5"/>
      <c r="DI255" s="5"/>
      <c r="DJ255" s="5"/>
      <c r="DK255" s="5"/>
      <c r="DL255" s="5"/>
      <c r="DM255" s="5"/>
      <c r="DN255" s="5"/>
      <c r="DO255" s="5"/>
      <c r="DP255" s="5"/>
      <c r="DQ255" s="5"/>
      <c r="DR255" s="5"/>
      <c r="DS255" s="5"/>
      <c r="DT255" s="5"/>
      <c r="DU255" s="5"/>
      <c r="DV255" s="5"/>
      <c r="DW255" s="5"/>
      <c r="DX255" s="5"/>
      <c r="DY255" s="5"/>
      <c r="DZ255" s="5"/>
      <c r="EA255" s="5"/>
      <c r="EB255" s="5"/>
      <c r="EC255" s="5"/>
      <c r="ED255" s="5"/>
      <c r="EE255" s="5"/>
      <c r="EF255" s="5"/>
      <c r="EG255" s="5"/>
      <c r="EH255" s="5"/>
      <c r="EI255" s="5"/>
      <c r="EJ255" s="5"/>
      <c r="EK255" s="5"/>
      <c r="EL255" s="5"/>
      <c r="EM255" s="5"/>
      <c r="EN255" s="5"/>
      <c r="EO255" s="5"/>
      <c r="EP255" s="5"/>
      <c r="EQ255" s="5"/>
      <c r="ER255" s="5"/>
      <c r="ES255" s="5"/>
      <c r="ET255" s="5"/>
      <c r="EU255" s="5"/>
      <c r="EV255" s="5"/>
      <c r="EW255" s="5"/>
      <c r="EX255" s="5"/>
      <c r="EY255" s="5"/>
      <c r="EZ255" s="5"/>
      <c r="FA255" s="5"/>
      <c r="FB255" s="5"/>
      <c r="FC255" s="5"/>
      <c r="FD255" s="5"/>
      <c r="FE255" s="5"/>
      <c r="FF255" s="5"/>
      <c r="FG255" s="5"/>
      <c r="FH255" s="5"/>
      <c r="FI255" s="5"/>
      <c r="FJ255" s="5"/>
      <c r="FK255" s="5"/>
      <c r="FL255" s="5"/>
      <c r="FM255" s="5"/>
      <c r="FN255" s="5"/>
      <c r="FO255" s="5"/>
      <c r="FP255" s="5"/>
      <c r="FQ255" s="5"/>
    </row>
    <row r="256" spans="3:173" x14ac:dyDescent="0.2"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5"/>
      <c r="BP256" s="5"/>
      <c r="BQ256" s="5"/>
      <c r="BR256" s="5"/>
      <c r="BS256" s="5"/>
      <c r="BT256" s="5"/>
      <c r="BU256" s="5"/>
      <c r="BV256" s="5"/>
      <c r="BW256" s="5"/>
      <c r="BX256" s="5"/>
      <c r="BY256" s="5"/>
      <c r="BZ256" s="5"/>
      <c r="CA256" s="5"/>
      <c r="CB256" s="5"/>
      <c r="CC256" s="5"/>
      <c r="CD256" s="5"/>
      <c r="CE256" s="5"/>
      <c r="CF256" s="5"/>
      <c r="CG256" s="5"/>
      <c r="CH256" s="5"/>
      <c r="CI256" s="5"/>
      <c r="CJ256" s="5"/>
      <c r="CK256" s="5"/>
      <c r="CL256" s="5"/>
      <c r="CM256" s="5"/>
      <c r="CN256" s="5"/>
      <c r="CO256" s="5"/>
      <c r="CP256" s="5"/>
      <c r="CQ256" s="5"/>
      <c r="CR256" s="5"/>
      <c r="CS256" s="5"/>
      <c r="CT256" s="5"/>
      <c r="CU256" s="5"/>
      <c r="CV256" s="5"/>
      <c r="CW256" s="5"/>
      <c r="CX256" s="5"/>
      <c r="CY256" s="5"/>
      <c r="CZ256" s="5"/>
      <c r="DA256" s="5"/>
      <c r="DB256" s="5"/>
      <c r="DC256" s="5"/>
      <c r="DD256" s="5"/>
      <c r="DE256" s="5"/>
      <c r="DF256" s="5"/>
      <c r="DG256" s="5"/>
      <c r="DH256" s="5"/>
      <c r="DI256" s="5"/>
      <c r="DJ256" s="5"/>
      <c r="DK256" s="5"/>
      <c r="DL256" s="5"/>
      <c r="DM256" s="5"/>
      <c r="DN256" s="5"/>
      <c r="DO256" s="5"/>
      <c r="DP256" s="5"/>
      <c r="DQ256" s="5"/>
      <c r="DR256" s="5"/>
      <c r="DS256" s="5"/>
      <c r="DT256" s="5"/>
      <c r="DU256" s="5"/>
      <c r="DV256" s="5"/>
      <c r="DW256" s="5"/>
      <c r="DX256" s="5"/>
      <c r="DY256" s="5"/>
      <c r="DZ256" s="5"/>
      <c r="EA256" s="5"/>
      <c r="EB256" s="5"/>
      <c r="EC256" s="5"/>
      <c r="ED256" s="5"/>
      <c r="EE256" s="5"/>
      <c r="EF256" s="5"/>
      <c r="EG256" s="5"/>
      <c r="EH256" s="5"/>
      <c r="EI256" s="5"/>
      <c r="EJ256" s="5"/>
      <c r="EK256" s="5"/>
      <c r="EL256" s="5"/>
      <c r="EM256" s="5"/>
      <c r="EN256" s="5"/>
      <c r="EO256" s="5"/>
      <c r="EP256" s="5"/>
      <c r="EQ256" s="5"/>
      <c r="ER256" s="5"/>
      <c r="ES256" s="5"/>
      <c r="ET256" s="5"/>
      <c r="EU256" s="5"/>
      <c r="EV256" s="5"/>
      <c r="EW256" s="5"/>
      <c r="EX256" s="5"/>
      <c r="EY256" s="5"/>
      <c r="EZ256" s="5"/>
      <c r="FA256" s="5"/>
      <c r="FB256" s="5"/>
      <c r="FC256" s="5"/>
      <c r="FD256" s="5"/>
      <c r="FE256" s="5"/>
      <c r="FF256" s="5"/>
      <c r="FG256" s="5"/>
      <c r="FH256" s="5"/>
      <c r="FI256" s="5"/>
      <c r="FJ256" s="5"/>
      <c r="FK256" s="5"/>
      <c r="FL256" s="5"/>
      <c r="FM256" s="5"/>
      <c r="FN256" s="5"/>
      <c r="FO256" s="5"/>
      <c r="FP256" s="5"/>
      <c r="FQ256" s="5"/>
    </row>
    <row r="257" spans="3:173" x14ac:dyDescent="0.2"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  <c r="BM257" s="5"/>
      <c r="BN257" s="5"/>
      <c r="BO257" s="5"/>
      <c r="BP257" s="5"/>
      <c r="BQ257" s="5"/>
      <c r="BR257" s="5"/>
      <c r="BS257" s="5"/>
      <c r="BT257" s="5"/>
      <c r="BU257" s="5"/>
      <c r="BV257" s="5"/>
      <c r="BW257" s="5"/>
      <c r="BX257" s="5"/>
      <c r="BY257" s="5"/>
      <c r="BZ257" s="5"/>
      <c r="CA257" s="5"/>
      <c r="CB257" s="5"/>
      <c r="CC257" s="5"/>
      <c r="CD257" s="5"/>
      <c r="CE257" s="5"/>
      <c r="CF257" s="5"/>
      <c r="CG257" s="5"/>
      <c r="CH257" s="5"/>
      <c r="CI257" s="5"/>
      <c r="CJ257" s="5"/>
      <c r="CK257" s="5"/>
      <c r="CL257" s="5"/>
      <c r="CM257" s="5"/>
      <c r="CN257" s="5"/>
      <c r="CO257" s="5"/>
      <c r="CP257" s="5"/>
      <c r="CQ257" s="5"/>
      <c r="CR257" s="5"/>
      <c r="CS257" s="5"/>
      <c r="CT257" s="5"/>
      <c r="CU257" s="5"/>
      <c r="CV257" s="5"/>
      <c r="CW257" s="5"/>
      <c r="CX257" s="5"/>
      <c r="CY257" s="5"/>
      <c r="CZ257" s="5"/>
      <c r="DA257" s="5"/>
      <c r="DB257" s="5"/>
      <c r="DC257" s="5"/>
      <c r="DD257" s="5"/>
      <c r="DE257" s="5"/>
      <c r="DF257" s="5"/>
      <c r="DG257" s="5"/>
      <c r="DH257" s="5"/>
      <c r="DI257" s="5"/>
      <c r="DJ257" s="5"/>
      <c r="DK257" s="5"/>
      <c r="DL257" s="5"/>
      <c r="DM257" s="5"/>
      <c r="DN257" s="5"/>
      <c r="DO257" s="5"/>
      <c r="DP257" s="5"/>
      <c r="DQ257" s="5"/>
      <c r="DR257" s="5"/>
      <c r="DS257" s="5"/>
      <c r="DT257" s="5"/>
      <c r="DU257" s="5"/>
      <c r="DV257" s="5"/>
      <c r="DW257" s="5"/>
      <c r="DX257" s="5"/>
      <c r="DY257" s="5"/>
      <c r="DZ257" s="5"/>
      <c r="EA257" s="5"/>
      <c r="EB257" s="5"/>
      <c r="EC257" s="5"/>
      <c r="ED257" s="5"/>
      <c r="EE257" s="5"/>
      <c r="EF257" s="5"/>
      <c r="EG257" s="5"/>
      <c r="EH257" s="5"/>
      <c r="EI257" s="5"/>
      <c r="EJ257" s="5"/>
      <c r="EK257" s="5"/>
      <c r="EL257" s="5"/>
      <c r="EM257" s="5"/>
      <c r="EN257" s="5"/>
      <c r="EO257" s="5"/>
      <c r="EP257" s="5"/>
      <c r="EQ257" s="5"/>
      <c r="ER257" s="5"/>
      <c r="ES257" s="5"/>
      <c r="ET257" s="5"/>
      <c r="EU257" s="5"/>
      <c r="EV257" s="5"/>
      <c r="EW257" s="5"/>
      <c r="EX257" s="5"/>
      <c r="EY257" s="5"/>
      <c r="EZ257" s="5"/>
      <c r="FA257" s="5"/>
      <c r="FB257" s="5"/>
      <c r="FC257" s="5"/>
      <c r="FD257" s="5"/>
      <c r="FE257" s="5"/>
      <c r="FF257" s="5"/>
      <c r="FG257" s="5"/>
      <c r="FH257" s="5"/>
      <c r="FI257" s="5"/>
      <c r="FJ257" s="5"/>
      <c r="FK257" s="5"/>
      <c r="FL257" s="5"/>
      <c r="FM257" s="5"/>
      <c r="FN257" s="5"/>
      <c r="FO257" s="5"/>
      <c r="FP257" s="5"/>
      <c r="FQ257" s="5"/>
    </row>
    <row r="258" spans="3:173" x14ac:dyDescent="0.2"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  <c r="BQ258" s="5"/>
      <c r="BR258" s="5"/>
      <c r="BS258" s="5"/>
      <c r="BT258" s="5"/>
      <c r="BU258" s="5"/>
      <c r="BV258" s="5"/>
      <c r="BW258" s="5"/>
      <c r="BX258" s="5"/>
      <c r="BY258" s="5"/>
      <c r="BZ258" s="5"/>
      <c r="CA258" s="5"/>
      <c r="CB258" s="5"/>
      <c r="CC258" s="5"/>
      <c r="CD258" s="5"/>
      <c r="CE258" s="5"/>
      <c r="CF258" s="5"/>
      <c r="CG258" s="5"/>
      <c r="CH258" s="5"/>
      <c r="CI258" s="5"/>
      <c r="CJ258" s="5"/>
      <c r="CK258" s="5"/>
      <c r="CL258" s="5"/>
      <c r="CM258" s="5"/>
      <c r="CN258" s="5"/>
      <c r="CO258" s="5"/>
      <c r="CP258" s="5"/>
      <c r="CQ258" s="5"/>
      <c r="CR258" s="5"/>
      <c r="CS258" s="5"/>
      <c r="CT258" s="5"/>
      <c r="CU258" s="5"/>
      <c r="CV258" s="5"/>
      <c r="CW258" s="5"/>
      <c r="CX258" s="5"/>
      <c r="CY258" s="5"/>
      <c r="CZ258" s="5"/>
      <c r="DA258" s="5"/>
      <c r="DB258" s="5"/>
      <c r="DC258" s="5"/>
      <c r="DD258" s="5"/>
      <c r="DE258" s="5"/>
      <c r="DF258" s="5"/>
      <c r="DG258" s="5"/>
      <c r="DH258" s="5"/>
      <c r="DI258" s="5"/>
      <c r="DJ258" s="5"/>
      <c r="DK258" s="5"/>
      <c r="DL258" s="5"/>
      <c r="DM258" s="5"/>
      <c r="DN258" s="5"/>
      <c r="DO258" s="5"/>
      <c r="DP258" s="5"/>
      <c r="DQ258" s="5"/>
      <c r="DR258" s="5"/>
      <c r="DS258" s="5"/>
      <c r="DT258" s="5"/>
      <c r="DU258" s="5"/>
      <c r="DV258" s="5"/>
      <c r="DW258" s="5"/>
      <c r="DX258" s="5"/>
      <c r="DY258" s="5"/>
      <c r="DZ258" s="5"/>
      <c r="EA258" s="5"/>
      <c r="EB258" s="5"/>
      <c r="EC258" s="5"/>
      <c r="ED258" s="5"/>
      <c r="EE258" s="5"/>
      <c r="EF258" s="5"/>
      <c r="EG258" s="5"/>
      <c r="EH258" s="5"/>
      <c r="EI258" s="5"/>
      <c r="EJ258" s="5"/>
      <c r="EK258" s="5"/>
      <c r="EL258" s="5"/>
      <c r="EM258" s="5"/>
      <c r="EN258" s="5"/>
      <c r="EO258" s="5"/>
      <c r="EP258" s="5"/>
      <c r="EQ258" s="5"/>
      <c r="ER258" s="5"/>
      <c r="ES258" s="5"/>
      <c r="ET258" s="5"/>
      <c r="EU258" s="5"/>
      <c r="EV258" s="5"/>
      <c r="EW258" s="5"/>
      <c r="EX258" s="5"/>
      <c r="EY258" s="5"/>
      <c r="EZ258" s="5"/>
      <c r="FA258" s="5"/>
      <c r="FB258" s="5"/>
      <c r="FC258" s="5"/>
      <c r="FD258" s="5"/>
      <c r="FE258" s="5"/>
      <c r="FF258" s="5"/>
      <c r="FG258" s="5"/>
      <c r="FH258" s="5"/>
      <c r="FI258" s="5"/>
      <c r="FJ258" s="5"/>
      <c r="FK258" s="5"/>
      <c r="FL258" s="5"/>
      <c r="FM258" s="5"/>
      <c r="FN258" s="5"/>
      <c r="FO258" s="5"/>
      <c r="FP258" s="5"/>
      <c r="FQ258" s="5"/>
    </row>
    <row r="259" spans="3:173" x14ac:dyDescent="0.2"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  <c r="BM259" s="5"/>
      <c r="BN259" s="5"/>
      <c r="BO259" s="5"/>
      <c r="BP259" s="5"/>
      <c r="BQ259" s="5"/>
      <c r="BR259" s="5"/>
      <c r="BS259" s="5"/>
      <c r="BT259" s="5"/>
      <c r="BU259" s="5"/>
      <c r="BV259" s="5"/>
      <c r="BW259" s="5"/>
      <c r="BX259" s="5"/>
      <c r="BY259" s="5"/>
      <c r="BZ259" s="5"/>
      <c r="CA259" s="5"/>
      <c r="CB259" s="5"/>
      <c r="CC259" s="5"/>
      <c r="CD259" s="5"/>
      <c r="CE259" s="5"/>
      <c r="CF259" s="5"/>
      <c r="CG259" s="5"/>
      <c r="CH259" s="5"/>
      <c r="CI259" s="5"/>
      <c r="CJ259" s="5"/>
      <c r="CK259" s="5"/>
      <c r="CL259" s="5"/>
      <c r="CM259" s="5"/>
      <c r="CN259" s="5"/>
      <c r="CO259" s="5"/>
      <c r="CP259" s="5"/>
      <c r="CQ259" s="5"/>
      <c r="CR259" s="5"/>
      <c r="CS259" s="5"/>
      <c r="CT259" s="5"/>
      <c r="CU259" s="5"/>
      <c r="CV259" s="5"/>
      <c r="CW259" s="5"/>
      <c r="CX259" s="5"/>
      <c r="CY259" s="5"/>
      <c r="CZ259" s="5"/>
      <c r="DA259" s="5"/>
      <c r="DB259" s="5"/>
      <c r="DC259" s="5"/>
      <c r="DD259" s="5"/>
      <c r="DE259" s="5"/>
      <c r="DF259" s="5"/>
      <c r="DG259" s="5"/>
      <c r="DH259" s="5"/>
      <c r="DI259" s="5"/>
      <c r="DJ259" s="5"/>
      <c r="DK259" s="5"/>
      <c r="DL259" s="5"/>
      <c r="DM259" s="5"/>
      <c r="DN259" s="5"/>
      <c r="DO259" s="5"/>
      <c r="DP259" s="5"/>
      <c r="DQ259" s="5"/>
      <c r="DR259" s="5"/>
      <c r="DS259" s="5"/>
      <c r="DT259" s="5"/>
      <c r="DU259" s="5"/>
      <c r="DV259" s="5"/>
      <c r="DW259" s="5"/>
      <c r="DX259" s="5"/>
      <c r="DY259" s="5"/>
      <c r="DZ259" s="5"/>
      <c r="EA259" s="5"/>
      <c r="EB259" s="5"/>
      <c r="EC259" s="5"/>
      <c r="ED259" s="5"/>
      <c r="EE259" s="5"/>
      <c r="EF259" s="5"/>
      <c r="EG259" s="5"/>
      <c r="EH259" s="5"/>
      <c r="EI259" s="5"/>
      <c r="EJ259" s="5"/>
      <c r="EK259" s="5"/>
      <c r="EL259" s="5"/>
      <c r="EM259" s="5"/>
      <c r="EN259" s="5"/>
      <c r="EO259" s="5"/>
      <c r="EP259" s="5"/>
      <c r="EQ259" s="5"/>
      <c r="ER259" s="5"/>
      <c r="ES259" s="5"/>
      <c r="ET259" s="5"/>
      <c r="EU259" s="5"/>
      <c r="EV259" s="5"/>
      <c r="EW259" s="5"/>
      <c r="EX259" s="5"/>
      <c r="EY259" s="5"/>
      <c r="EZ259" s="5"/>
      <c r="FA259" s="5"/>
      <c r="FB259" s="5"/>
      <c r="FC259" s="5"/>
      <c r="FD259" s="5"/>
      <c r="FE259" s="5"/>
      <c r="FF259" s="5"/>
      <c r="FG259" s="5"/>
      <c r="FH259" s="5"/>
      <c r="FI259" s="5"/>
      <c r="FJ259" s="5"/>
      <c r="FK259" s="5"/>
      <c r="FL259" s="5"/>
      <c r="FM259" s="5"/>
      <c r="FN259" s="5"/>
      <c r="FO259" s="5"/>
      <c r="FP259" s="5"/>
      <c r="FQ259" s="5"/>
    </row>
    <row r="260" spans="3:173" x14ac:dyDescent="0.2"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  <c r="BM260" s="5"/>
      <c r="BN260" s="5"/>
      <c r="BO260" s="5"/>
      <c r="BP260" s="5"/>
      <c r="BQ260" s="5"/>
      <c r="BR260" s="5"/>
      <c r="BS260" s="5"/>
      <c r="BT260" s="5"/>
      <c r="BU260" s="5"/>
      <c r="BV260" s="5"/>
      <c r="BW260" s="5"/>
      <c r="BX260" s="5"/>
      <c r="BY260" s="5"/>
      <c r="BZ260" s="5"/>
      <c r="CA260" s="5"/>
      <c r="CB260" s="5"/>
      <c r="CC260" s="5"/>
      <c r="CD260" s="5"/>
      <c r="CE260" s="5"/>
      <c r="CF260" s="5"/>
      <c r="CG260" s="5"/>
      <c r="CH260" s="5"/>
      <c r="CI260" s="5"/>
      <c r="CJ260" s="5"/>
      <c r="CK260" s="5"/>
      <c r="CL260" s="5"/>
      <c r="CM260" s="5"/>
      <c r="CN260" s="5"/>
      <c r="CO260" s="5"/>
      <c r="CP260" s="5"/>
      <c r="CQ260" s="5"/>
      <c r="CR260" s="5"/>
      <c r="CS260" s="5"/>
      <c r="CT260" s="5"/>
      <c r="CU260" s="5"/>
      <c r="CV260" s="5"/>
      <c r="CW260" s="5"/>
      <c r="CX260" s="5"/>
      <c r="CY260" s="5"/>
      <c r="CZ260" s="5"/>
      <c r="DA260" s="5"/>
      <c r="DB260" s="5"/>
      <c r="DC260" s="5"/>
      <c r="DD260" s="5"/>
      <c r="DE260" s="5"/>
      <c r="DF260" s="5"/>
      <c r="DG260" s="5"/>
      <c r="DH260" s="5"/>
      <c r="DI260" s="5"/>
      <c r="DJ260" s="5"/>
      <c r="DK260" s="5"/>
      <c r="DL260" s="5"/>
      <c r="DM260" s="5"/>
      <c r="DN260" s="5"/>
      <c r="DO260" s="5"/>
      <c r="DP260" s="5"/>
      <c r="DQ260" s="5"/>
      <c r="DR260" s="5"/>
      <c r="DS260" s="5"/>
      <c r="DT260" s="5"/>
      <c r="DU260" s="5"/>
      <c r="DV260" s="5"/>
      <c r="DW260" s="5"/>
      <c r="DX260" s="5"/>
      <c r="DY260" s="5"/>
      <c r="DZ260" s="5"/>
      <c r="EA260" s="5"/>
      <c r="EB260" s="5"/>
      <c r="EC260" s="5"/>
      <c r="ED260" s="5"/>
      <c r="EE260" s="5"/>
      <c r="EF260" s="5"/>
      <c r="EG260" s="5"/>
      <c r="EH260" s="5"/>
      <c r="EI260" s="5"/>
      <c r="EJ260" s="5"/>
      <c r="EK260" s="5"/>
      <c r="EL260" s="5"/>
      <c r="EM260" s="5"/>
      <c r="EN260" s="5"/>
      <c r="EO260" s="5"/>
      <c r="EP260" s="5"/>
      <c r="EQ260" s="5"/>
      <c r="ER260" s="5"/>
      <c r="ES260" s="5"/>
      <c r="ET260" s="5"/>
      <c r="EU260" s="5"/>
      <c r="EV260" s="5"/>
      <c r="EW260" s="5"/>
      <c r="EX260" s="5"/>
      <c r="EY260" s="5"/>
      <c r="EZ260" s="5"/>
      <c r="FA260" s="5"/>
      <c r="FB260" s="5"/>
      <c r="FC260" s="5"/>
      <c r="FD260" s="5"/>
      <c r="FE260" s="5"/>
      <c r="FF260" s="5"/>
      <c r="FG260" s="5"/>
      <c r="FH260" s="5"/>
      <c r="FI260" s="5"/>
      <c r="FJ260" s="5"/>
      <c r="FK260" s="5"/>
      <c r="FL260" s="5"/>
      <c r="FM260" s="5"/>
      <c r="FN260" s="5"/>
      <c r="FO260" s="5"/>
      <c r="FP260" s="5"/>
      <c r="FQ260" s="5"/>
    </row>
    <row r="261" spans="3:173" x14ac:dyDescent="0.2"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  <c r="BM261" s="5"/>
      <c r="BN261" s="5"/>
      <c r="BO261" s="5"/>
      <c r="BP261" s="5"/>
      <c r="BQ261" s="5"/>
      <c r="BR261" s="5"/>
      <c r="BS261" s="5"/>
      <c r="BT261" s="5"/>
      <c r="BU261" s="5"/>
      <c r="BV261" s="5"/>
      <c r="BW261" s="5"/>
      <c r="BX261" s="5"/>
      <c r="BY261" s="5"/>
      <c r="BZ261" s="5"/>
      <c r="CA261" s="5"/>
      <c r="CB261" s="5"/>
      <c r="CC261" s="5"/>
      <c r="CD261" s="5"/>
      <c r="CE261" s="5"/>
      <c r="CF261" s="5"/>
      <c r="CG261" s="5"/>
      <c r="CH261" s="5"/>
      <c r="CI261" s="5"/>
      <c r="CJ261" s="5"/>
      <c r="CK261" s="5"/>
      <c r="CL261" s="5"/>
      <c r="CM261" s="5"/>
      <c r="CN261" s="5"/>
      <c r="CO261" s="5"/>
      <c r="CP261" s="5"/>
      <c r="CQ261" s="5"/>
      <c r="CR261" s="5"/>
      <c r="CS261" s="5"/>
      <c r="CT261" s="5"/>
      <c r="CU261" s="5"/>
      <c r="CV261" s="5"/>
      <c r="CW261" s="5"/>
      <c r="CX261" s="5"/>
      <c r="CY261" s="5"/>
      <c r="CZ261" s="5"/>
      <c r="DA261" s="5"/>
      <c r="DB261" s="5"/>
      <c r="DC261" s="5"/>
      <c r="DD261" s="5"/>
      <c r="DE261" s="5"/>
      <c r="DF261" s="5"/>
      <c r="DG261" s="5"/>
      <c r="DH261" s="5"/>
      <c r="DI261" s="5"/>
      <c r="DJ261" s="5"/>
      <c r="DK261" s="5"/>
      <c r="DL261" s="5"/>
      <c r="DM261" s="5"/>
      <c r="DN261" s="5"/>
      <c r="DO261" s="5"/>
      <c r="DP261" s="5"/>
      <c r="DQ261" s="5"/>
      <c r="DR261" s="5"/>
      <c r="DS261" s="5"/>
      <c r="DT261" s="5"/>
      <c r="DU261" s="5"/>
      <c r="DV261" s="5"/>
      <c r="DW261" s="5"/>
      <c r="DX261" s="5"/>
      <c r="DY261" s="5"/>
      <c r="DZ261" s="5"/>
      <c r="EA261" s="5"/>
      <c r="EB261" s="5"/>
      <c r="EC261" s="5"/>
      <c r="ED261" s="5"/>
      <c r="EE261" s="5"/>
      <c r="EF261" s="5"/>
      <c r="EG261" s="5"/>
      <c r="EH261" s="5"/>
      <c r="EI261" s="5"/>
      <c r="EJ261" s="5"/>
      <c r="EK261" s="5"/>
      <c r="EL261" s="5"/>
      <c r="EM261" s="5"/>
      <c r="EN261" s="5"/>
      <c r="EO261" s="5"/>
      <c r="EP261" s="5"/>
      <c r="EQ261" s="5"/>
      <c r="ER261" s="5"/>
      <c r="ES261" s="5"/>
      <c r="ET261" s="5"/>
      <c r="EU261" s="5"/>
      <c r="EV261" s="5"/>
      <c r="EW261" s="5"/>
      <c r="EX261" s="5"/>
      <c r="EY261" s="5"/>
      <c r="EZ261" s="5"/>
      <c r="FA261" s="5"/>
      <c r="FB261" s="5"/>
      <c r="FC261" s="5"/>
      <c r="FD261" s="5"/>
      <c r="FE261" s="5"/>
      <c r="FF261" s="5"/>
      <c r="FG261" s="5"/>
      <c r="FH261" s="5"/>
      <c r="FI261" s="5"/>
      <c r="FJ261" s="5"/>
      <c r="FK261" s="5"/>
      <c r="FL261" s="5"/>
      <c r="FM261" s="5"/>
      <c r="FN261" s="5"/>
      <c r="FO261" s="5"/>
      <c r="FP261" s="5"/>
      <c r="FQ261" s="5"/>
    </row>
    <row r="262" spans="3:173" x14ac:dyDescent="0.2"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M262" s="5"/>
      <c r="BN262" s="5"/>
      <c r="BO262" s="5"/>
      <c r="BP262" s="5"/>
      <c r="BQ262" s="5"/>
      <c r="BR262" s="5"/>
      <c r="BS262" s="5"/>
      <c r="BT262" s="5"/>
      <c r="BU262" s="5"/>
      <c r="BV262" s="5"/>
      <c r="BW262" s="5"/>
      <c r="BX262" s="5"/>
      <c r="BY262" s="5"/>
      <c r="BZ262" s="5"/>
      <c r="CA262" s="5"/>
      <c r="CB262" s="5"/>
      <c r="CC262" s="5"/>
      <c r="CD262" s="5"/>
      <c r="CE262" s="5"/>
      <c r="CF262" s="5"/>
      <c r="CG262" s="5"/>
      <c r="CH262" s="5"/>
      <c r="CI262" s="5"/>
      <c r="CJ262" s="5"/>
      <c r="CK262" s="5"/>
      <c r="CL262" s="5"/>
      <c r="CM262" s="5"/>
      <c r="CN262" s="5"/>
      <c r="CO262" s="5"/>
      <c r="CP262" s="5"/>
      <c r="CQ262" s="5"/>
      <c r="CR262" s="5"/>
      <c r="CS262" s="5"/>
      <c r="CT262" s="5"/>
      <c r="CU262" s="5"/>
      <c r="CV262" s="5"/>
      <c r="CW262" s="5"/>
      <c r="CX262" s="5"/>
      <c r="CY262" s="5"/>
      <c r="CZ262" s="5"/>
      <c r="DA262" s="5"/>
      <c r="DB262" s="5"/>
      <c r="DC262" s="5"/>
      <c r="DD262" s="5"/>
      <c r="DE262" s="5"/>
      <c r="DF262" s="5"/>
      <c r="DG262" s="5"/>
      <c r="DH262" s="5"/>
      <c r="DI262" s="5"/>
      <c r="DJ262" s="5"/>
      <c r="DK262" s="5"/>
      <c r="DL262" s="5"/>
      <c r="DM262" s="5"/>
      <c r="DN262" s="5"/>
      <c r="DO262" s="5"/>
      <c r="DP262" s="5"/>
      <c r="DQ262" s="5"/>
      <c r="DR262" s="5"/>
      <c r="DS262" s="5"/>
      <c r="DT262" s="5"/>
      <c r="DU262" s="5"/>
      <c r="DV262" s="5"/>
      <c r="DW262" s="5"/>
      <c r="DX262" s="5"/>
      <c r="DY262" s="5"/>
      <c r="DZ262" s="5"/>
      <c r="EA262" s="5"/>
      <c r="EB262" s="5"/>
      <c r="EC262" s="5"/>
      <c r="ED262" s="5"/>
      <c r="EE262" s="5"/>
      <c r="EF262" s="5"/>
      <c r="EG262" s="5"/>
      <c r="EH262" s="5"/>
      <c r="EI262" s="5"/>
      <c r="EJ262" s="5"/>
      <c r="EK262" s="5"/>
      <c r="EL262" s="5"/>
      <c r="EM262" s="5"/>
      <c r="EN262" s="5"/>
      <c r="EO262" s="5"/>
      <c r="EP262" s="5"/>
      <c r="EQ262" s="5"/>
      <c r="ER262" s="5"/>
      <c r="ES262" s="5"/>
      <c r="ET262" s="5"/>
      <c r="EU262" s="5"/>
      <c r="EV262" s="5"/>
      <c r="EW262" s="5"/>
      <c r="EX262" s="5"/>
      <c r="EY262" s="5"/>
      <c r="EZ262" s="5"/>
      <c r="FA262" s="5"/>
      <c r="FB262" s="5"/>
      <c r="FC262" s="5"/>
      <c r="FD262" s="5"/>
      <c r="FE262" s="5"/>
      <c r="FF262" s="5"/>
      <c r="FG262" s="5"/>
      <c r="FH262" s="5"/>
      <c r="FI262" s="5"/>
      <c r="FJ262" s="5"/>
      <c r="FK262" s="5"/>
      <c r="FL262" s="5"/>
      <c r="FM262" s="5"/>
      <c r="FN262" s="5"/>
      <c r="FO262" s="5"/>
      <c r="FP262" s="5"/>
      <c r="FQ262" s="5"/>
    </row>
    <row r="263" spans="3:173" x14ac:dyDescent="0.2"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  <c r="BM263" s="5"/>
      <c r="BN263" s="5"/>
      <c r="BO263" s="5"/>
      <c r="BP263" s="5"/>
      <c r="BQ263" s="5"/>
      <c r="BR263" s="5"/>
      <c r="BS263" s="5"/>
      <c r="BT263" s="5"/>
      <c r="BU263" s="5"/>
      <c r="BV263" s="5"/>
      <c r="BW263" s="5"/>
      <c r="BX263" s="5"/>
      <c r="BY263" s="5"/>
      <c r="BZ263" s="5"/>
      <c r="CA263" s="5"/>
      <c r="CB263" s="5"/>
      <c r="CC263" s="5"/>
      <c r="CD263" s="5"/>
      <c r="CE263" s="5"/>
      <c r="CF263" s="5"/>
      <c r="CG263" s="5"/>
      <c r="CH263" s="5"/>
      <c r="CI263" s="5"/>
      <c r="CJ263" s="5"/>
      <c r="CK263" s="5"/>
      <c r="CL263" s="5"/>
      <c r="CM263" s="5"/>
      <c r="CN263" s="5"/>
      <c r="CO263" s="5"/>
      <c r="CP263" s="5"/>
      <c r="CQ263" s="5"/>
      <c r="CR263" s="5"/>
      <c r="CS263" s="5"/>
      <c r="CT263" s="5"/>
      <c r="CU263" s="5"/>
      <c r="CV263" s="5"/>
      <c r="CW263" s="5"/>
      <c r="CX263" s="5"/>
      <c r="CY263" s="5"/>
      <c r="CZ263" s="5"/>
      <c r="DA263" s="5"/>
      <c r="DB263" s="5"/>
      <c r="DC263" s="5"/>
      <c r="DD263" s="5"/>
      <c r="DE263" s="5"/>
      <c r="DF263" s="5"/>
      <c r="DG263" s="5"/>
      <c r="DH263" s="5"/>
      <c r="DI263" s="5"/>
      <c r="DJ263" s="5"/>
      <c r="DK263" s="5"/>
      <c r="DL263" s="5"/>
      <c r="DM263" s="5"/>
      <c r="DN263" s="5"/>
      <c r="DO263" s="5"/>
      <c r="DP263" s="5"/>
      <c r="DQ263" s="5"/>
      <c r="DR263" s="5"/>
      <c r="DS263" s="5"/>
      <c r="DT263" s="5"/>
      <c r="DU263" s="5"/>
      <c r="DV263" s="5"/>
      <c r="DW263" s="5"/>
      <c r="DX263" s="5"/>
      <c r="DY263" s="5"/>
      <c r="DZ263" s="5"/>
      <c r="EA263" s="5"/>
      <c r="EB263" s="5"/>
      <c r="EC263" s="5"/>
      <c r="ED263" s="5"/>
      <c r="EE263" s="5"/>
      <c r="EF263" s="5"/>
      <c r="EG263" s="5"/>
      <c r="EH263" s="5"/>
      <c r="EI263" s="5"/>
      <c r="EJ263" s="5"/>
      <c r="EK263" s="5"/>
      <c r="EL263" s="5"/>
      <c r="EM263" s="5"/>
      <c r="EN263" s="5"/>
      <c r="EO263" s="5"/>
      <c r="EP263" s="5"/>
      <c r="EQ263" s="5"/>
      <c r="ER263" s="5"/>
      <c r="ES263" s="5"/>
      <c r="ET263" s="5"/>
      <c r="EU263" s="5"/>
      <c r="EV263" s="5"/>
      <c r="EW263" s="5"/>
      <c r="EX263" s="5"/>
      <c r="EY263" s="5"/>
      <c r="EZ263" s="5"/>
      <c r="FA263" s="5"/>
      <c r="FB263" s="5"/>
      <c r="FC263" s="5"/>
      <c r="FD263" s="5"/>
      <c r="FE263" s="5"/>
      <c r="FF263" s="5"/>
      <c r="FG263" s="5"/>
      <c r="FH263" s="5"/>
      <c r="FI263" s="5"/>
      <c r="FJ263" s="5"/>
      <c r="FK263" s="5"/>
      <c r="FL263" s="5"/>
      <c r="FM263" s="5"/>
      <c r="FN263" s="5"/>
      <c r="FO263" s="5"/>
      <c r="FP263" s="5"/>
      <c r="FQ263" s="5"/>
    </row>
    <row r="264" spans="3:173" x14ac:dyDescent="0.2"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  <c r="BM264" s="5"/>
      <c r="BN264" s="5"/>
      <c r="BO264" s="5"/>
      <c r="BP264" s="5"/>
      <c r="BQ264" s="5"/>
      <c r="BR264" s="5"/>
      <c r="BS264" s="5"/>
      <c r="BT264" s="5"/>
      <c r="BU264" s="5"/>
      <c r="BV264" s="5"/>
      <c r="BW264" s="5"/>
      <c r="BX264" s="5"/>
      <c r="BY264" s="5"/>
      <c r="BZ264" s="5"/>
      <c r="CA264" s="5"/>
      <c r="CB264" s="5"/>
      <c r="CC264" s="5"/>
      <c r="CD264" s="5"/>
      <c r="CE264" s="5"/>
      <c r="CF264" s="5"/>
      <c r="CG264" s="5"/>
      <c r="CH264" s="5"/>
      <c r="CI264" s="5"/>
      <c r="CJ264" s="5"/>
      <c r="CK264" s="5"/>
      <c r="CL264" s="5"/>
      <c r="CM264" s="5"/>
      <c r="CN264" s="5"/>
      <c r="CO264" s="5"/>
      <c r="CP264" s="5"/>
      <c r="CQ264" s="5"/>
      <c r="CR264" s="5"/>
      <c r="CS264" s="5"/>
      <c r="CT264" s="5"/>
      <c r="CU264" s="5"/>
      <c r="CV264" s="5"/>
      <c r="CW264" s="5"/>
      <c r="CX264" s="5"/>
      <c r="CY264" s="5"/>
      <c r="CZ264" s="5"/>
      <c r="DA264" s="5"/>
      <c r="DB264" s="5"/>
      <c r="DC264" s="5"/>
      <c r="DD264" s="5"/>
      <c r="DE264" s="5"/>
      <c r="DF264" s="5"/>
      <c r="DG264" s="5"/>
      <c r="DH264" s="5"/>
      <c r="DI264" s="5"/>
      <c r="DJ264" s="5"/>
      <c r="DK264" s="5"/>
      <c r="DL264" s="5"/>
      <c r="DM264" s="5"/>
      <c r="DN264" s="5"/>
      <c r="DO264" s="5"/>
      <c r="DP264" s="5"/>
      <c r="DQ264" s="5"/>
      <c r="DR264" s="5"/>
      <c r="DS264" s="5"/>
      <c r="DT264" s="5"/>
      <c r="DU264" s="5"/>
      <c r="DV264" s="5"/>
      <c r="DW264" s="5"/>
      <c r="DX264" s="5"/>
      <c r="DY264" s="5"/>
      <c r="DZ264" s="5"/>
      <c r="EA264" s="5"/>
      <c r="EB264" s="5"/>
      <c r="EC264" s="5"/>
      <c r="ED264" s="5"/>
      <c r="EE264" s="5"/>
      <c r="EF264" s="5"/>
      <c r="EG264" s="5"/>
      <c r="EH264" s="5"/>
      <c r="EI264" s="5"/>
      <c r="EJ264" s="5"/>
      <c r="EK264" s="5"/>
      <c r="EL264" s="5"/>
      <c r="EM264" s="5"/>
      <c r="EN264" s="5"/>
      <c r="EO264" s="5"/>
      <c r="EP264" s="5"/>
      <c r="EQ264" s="5"/>
      <c r="ER264" s="5"/>
      <c r="ES264" s="5"/>
      <c r="ET264" s="5"/>
      <c r="EU264" s="5"/>
      <c r="EV264" s="5"/>
      <c r="EW264" s="5"/>
      <c r="EX264" s="5"/>
      <c r="EY264" s="5"/>
      <c r="EZ264" s="5"/>
      <c r="FA264" s="5"/>
      <c r="FB264" s="5"/>
      <c r="FC264" s="5"/>
      <c r="FD264" s="5"/>
      <c r="FE264" s="5"/>
      <c r="FF264" s="5"/>
      <c r="FG264" s="5"/>
      <c r="FH264" s="5"/>
      <c r="FI264" s="5"/>
      <c r="FJ264" s="5"/>
      <c r="FK264" s="5"/>
      <c r="FL264" s="5"/>
      <c r="FM264" s="5"/>
      <c r="FN264" s="5"/>
      <c r="FO264" s="5"/>
      <c r="FP264" s="5"/>
      <c r="FQ264" s="5"/>
    </row>
    <row r="265" spans="3:173" x14ac:dyDescent="0.2"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  <c r="BQ265" s="5"/>
      <c r="BR265" s="5"/>
      <c r="BS265" s="5"/>
      <c r="BT265" s="5"/>
      <c r="BU265" s="5"/>
      <c r="BV265" s="5"/>
      <c r="BW265" s="5"/>
      <c r="BX265" s="5"/>
      <c r="BY265" s="5"/>
      <c r="BZ265" s="5"/>
      <c r="CA265" s="5"/>
      <c r="CB265" s="5"/>
      <c r="CC265" s="5"/>
      <c r="CD265" s="5"/>
      <c r="CE265" s="5"/>
      <c r="CF265" s="5"/>
      <c r="CG265" s="5"/>
      <c r="CH265" s="5"/>
      <c r="CI265" s="5"/>
      <c r="CJ265" s="5"/>
      <c r="CK265" s="5"/>
      <c r="CL265" s="5"/>
      <c r="CM265" s="5"/>
      <c r="CN265" s="5"/>
      <c r="CO265" s="5"/>
      <c r="CP265" s="5"/>
      <c r="CQ265" s="5"/>
      <c r="CR265" s="5"/>
      <c r="CS265" s="5"/>
      <c r="CT265" s="5"/>
      <c r="CU265" s="5"/>
      <c r="CV265" s="5"/>
      <c r="CW265" s="5"/>
      <c r="CX265" s="5"/>
      <c r="CY265" s="5"/>
      <c r="CZ265" s="5"/>
      <c r="DA265" s="5"/>
      <c r="DB265" s="5"/>
      <c r="DC265" s="5"/>
      <c r="DD265" s="5"/>
      <c r="DE265" s="5"/>
      <c r="DF265" s="5"/>
      <c r="DG265" s="5"/>
      <c r="DH265" s="5"/>
      <c r="DI265" s="5"/>
      <c r="DJ265" s="5"/>
      <c r="DK265" s="5"/>
      <c r="DL265" s="5"/>
      <c r="DM265" s="5"/>
      <c r="DN265" s="5"/>
      <c r="DO265" s="5"/>
      <c r="DP265" s="5"/>
      <c r="DQ265" s="5"/>
      <c r="DR265" s="5"/>
      <c r="DS265" s="5"/>
      <c r="DT265" s="5"/>
      <c r="DU265" s="5"/>
      <c r="DV265" s="5"/>
      <c r="DW265" s="5"/>
      <c r="DX265" s="5"/>
      <c r="DY265" s="5"/>
      <c r="DZ265" s="5"/>
      <c r="EA265" s="5"/>
      <c r="EB265" s="5"/>
      <c r="EC265" s="5"/>
      <c r="ED265" s="5"/>
      <c r="EE265" s="5"/>
      <c r="EF265" s="5"/>
      <c r="EG265" s="5"/>
      <c r="EH265" s="5"/>
      <c r="EI265" s="5"/>
      <c r="EJ265" s="5"/>
      <c r="EK265" s="5"/>
      <c r="EL265" s="5"/>
      <c r="EM265" s="5"/>
      <c r="EN265" s="5"/>
      <c r="EO265" s="5"/>
      <c r="EP265" s="5"/>
      <c r="EQ265" s="5"/>
      <c r="ER265" s="5"/>
      <c r="ES265" s="5"/>
      <c r="ET265" s="5"/>
      <c r="EU265" s="5"/>
      <c r="EV265" s="5"/>
      <c r="EW265" s="5"/>
      <c r="EX265" s="5"/>
      <c r="EY265" s="5"/>
      <c r="EZ265" s="5"/>
      <c r="FA265" s="5"/>
      <c r="FB265" s="5"/>
      <c r="FC265" s="5"/>
      <c r="FD265" s="5"/>
      <c r="FE265" s="5"/>
      <c r="FF265" s="5"/>
      <c r="FG265" s="5"/>
      <c r="FH265" s="5"/>
      <c r="FI265" s="5"/>
      <c r="FJ265" s="5"/>
      <c r="FK265" s="5"/>
      <c r="FL265" s="5"/>
      <c r="FM265" s="5"/>
      <c r="FN265" s="5"/>
      <c r="FO265" s="5"/>
      <c r="FP265" s="5"/>
      <c r="FQ265" s="5"/>
    </row>
    <row r="266" spans="3:173" x14ac:dyDescent="0.2"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  <c r="BQ266" s="5"/>
      <c r="BR266" s="5"/>
      <c r="BS266" s="5"/>
      <c r="BT266" s="5"/>
      <c r="BU266" s="5"/>
      <c r="BV266" s="5"/>
      <c r="BW266" s="5"/>
      <c r="BX266" s="5"/>
      <c r="BY266" s="5"/>
      <c r="BZ266" s="5"/>
      <c r="CA266" s="5"/>
      <c r="CB266" s="5"/>
      <c r="CC266" s="5"/>
      <c r="CD266" s="5"/>
      <c r="CE266" s="5"/>
      <c r="CF266" s="5"/>
      <c r="CG266" s="5"/>
      <c r="CH266" s="5"/>
      <c r="CI266" s="5"/>
      <c r="CJ266" s="5"/>
      <c r="CK266" s="5"/>
      <c r="CL266" s="5"/>
      <c r="CM266" s="5"/>
      <c r="CN266" s="5"/>
      <c r="CO266" s="5"/>
      <c r="CP266" s="5"/>
      <c r="CQ266" s="5"/>
      <c r="CR266" s="5"/>
      <c r="CS266" s="5"/>
      <c r="CT266" s="5"/>
      <c r="CU266" s="5"/>
      <c r="CV266" s="5"/>
      <c r="CW266" s="5"/>
      <c r="CX266" s="5"/>
      <c r="CY266" s="5"/>
      <c r="CZ266" s="5"/>
      <c r="DA266" s="5"/>
      <c r="DB266" s="5"/>
      <c r="DC266" s="5"/>
      <c r="DD266" s="5"/>
      <c r="DE266" s="5"/>
      <c r="DF266" s="5"/>
      <c r="DG266" s="5"/>
      <c r="DH266" s="5"/>
      <c r="DI266" s="5"/>
      <c r="DJ266" s="5"/>
      <c r="DK266" s="5"/>
      <c r="DL266" s="5"/>
      <c r="DM266" s="5"/>
      <c r="DN266" s="5"/>
      <c r="DO266" s="5"/>
      <c r="DP266" s="5"/>
      <c r="DQ266" s="5"/>
      <c r="DR266" s="5"/>
      <c r="DS266" s="5"/>
      <c r="DT266" s="5"/>
      <c r="DU266" s="5"/>
      <c r="DV266" s="5"/>
      <c r="DW266" s="5"/>
      <c r="DX266" s="5"/>
      <c r="DY266" s="5"/>
      <c r="DZ266" s="5"/>
      <c r="EA266" s="5"/>
      <c r="EB266" s="5"/>
      <c r="EC266" s="5"/>
      <c r="ED266" s="5"/>
      <c r="EE266" s="5"/>
      <c r="EF266" s="5"/>
      <c r="EG266" s="5"/>
      <c r="EH266" s="5"/>
      <c r="EI266" s="5"/>
      <c r="EJ266" s="5"/>
      <c r="EK266" s="5"/>
      <c r="EL266" s="5"/>
      <c r="EM266" s="5"/>
      <c r="EN266" s="5"/>
      <c r="EO266" s="5"/>
      <c r="EP266" s="5"/>
      <c r="EQ266" s="5"/>
      <c r="ER266" s="5"/>
      <c r="ES266" s="5"/>
      <c r="ET266" s="5"/>
      <c r="EU266" s="5"/>
      <c r="EV266" s="5"/>
      <c r="EW266" s="5"/>
      <c r="EX266" s="5"/>
      <c r="EY266" s="5"/>
      <c r="EZ266" s="5"/>
      <c r="FA266" s="5"/>
      <c r="FB266" s="5"/>
      <c r="FC266" s="5"/>
      <c r="FD266" s="5"/>
      <c r="FE266" s="5"/>
      <c r="FF266" s="5"/>
      <c r="FG266" s="5"/>
      <c r="FH266" s="5"/>
      <c r="FI266" s="5"/>
      <c r="FJ266" s="5"/>
      <c r="FK266" s="5"/>
      <c r="FL266" s="5"/>
      <c r="FM266" s="5"/>
      <c r="FN266" s="5"/>
      <c r="FO266" s="5"/>
      <c r="FP266" s="5"/>
      <c r="FQ266" s="5"/>
    </row>
    <row r="267" spans="3:173" x14ac:dyDescent="0.2"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  <c r="BM267" s="5"/>
      <c r="BN267" s="5"/>
      <c r="BO267" s="5"/>
      <c r="BP267" s="5"/>
      <c r="BQ267" s="5"/>
      <c r="BR267" s="5"/>
      <c r="BS267" s="5"/>
      <c r="BT267" s="5"/>
      <c r="BU267" s="5"/>
      <c r="BV267" s="5"/>
      <c r="BW267" s="5"/>
      <c r="BX267" s="5"/>
      <c r="BY267" s="5"/>
      <c r="BZ267" s="5"/>
      <c r="CA267" s="5"/>
      <c r="CB267" s="5"/>
      <c r="CC267" s="5"/>
      <c r="CD267" s="5"/>
      <c r="CE267" s="5"/>
      <c r="CF267" s="5"/>
      <c r="CG267" s="5"/>
      <c r="CH267" s="5"/>
      <c r="CI267" s="5"/>
      <c r="CJ267" s="5"/>
      <c r="CK267" s="5"/>
      <c r="CL267" s="5"/>
      <c r="CM267" s="5"/>
      <c r="CN267" s="5"/>
      <c r="CO267" s="5"/>
      <c r="CP267" s="5"/>
      <c r="CQ267" s="5"/>
      <c r="CR267" s="5"/>
      <c r="CS267" s="5"/>
      <c r="CT267" s="5"/>
      <c r="CU267" s="5"/>
      <c r="CV267" s="5"/>
      <c r="CW267" s="5"/>
      <c r="CX267" s="5"/>
      <c r="CY267" s="5"/>
      <c r="CZ267" s="5"/>
      <c r="DA267" s="5"/>
      <c r="DB267" s="5"/>
      <c r="DC267" s="5"/>
      <c r="DD267" s="5"/>
      <c r="DE267" s="5"/>
      <c r="DF267" s="5"/>
      <c r="DG267" s="5"/>
      <c r="DH267" s="5"/>
      <c r="DI267" s="5"/>
      <c r="DJ267" s="5"/>
      <c r="DK267" s="5"/>
      <c r="DL267" s="5"/>
      <c r="DM267" s="5"/>
      <c r="DN267" s="5"/>
      <c r="DO267" s="5"/>
      <c r="DP267" s="5"/>
      <c r="DQ267" s="5"/>
      <c r="DR267" s="5"/>
      <c r="DS267" s="5"/>
      <c r="DT267" s="5"/>
      <c r="DU267" s="5"/>
      <c r="DV267" s="5"/>
      <c r="DW267" s="5"/>
      <c r="DX267" s="5"/>
      <c r="DY267" s="5"/>
      <c r="DZ267" s="5"/>
      <c r="EA267" s="5"/>
      <c r="EB267" s="5"/>
      <c r="EC267" s="5"/>
      <c r="ED267" s="5"/>
      <c r="EE267" s="5"/>
      <c r="EF267" s="5"/>
      <c r="EG267" s="5"/>
      <c r="EH267" s="5"/>
      <c r="EI267" s="5"/>
      <c r="EJ267" s="5"/>
      <c r="EK267" s="5"/>
      <c r="EL267" s="5"/>
      <c r="EM267" s="5"/>
      <c r="EN267" s="5"/>
      <c r="EO267" s="5"/>
      <c r="EP267" s="5"/>
      <c r="EQ267" s="5"/>
      <c r="ER267" s="5"/>
      <c r="ES267" s="5"/>
      <c r="ET267" s="5"/>
      <c r="EU267" s="5"/>
      <c r="EV267" s="5"/>
      <c r="EW267" s="5"/>
      <c r="EX267" s="5"/>
      <c r="EY267" s="5"/>
      <c r="EZ267" s="5"/>
      <c r="FA267" s="5"/>
      <c r="FB267" s="5"/>
      <c r="FC267" s="5"/>
      <c r="FD267" s="5"/>
      <c r="FE267" s="5"/>
      <c r="FF267" s="5"/>
      <c r="FG267" s="5"/>
      <c r="FH267" s="5"/>
      <c r="FI267" s="5"/>
      <c r="FJ267" s="5"/>
      <c r="FK267" s="5"/>
      <c r="FL267" s="5"/>
      <c r="FM267" s="5"/>
      <c r="FN267" s="5"/>
      <c r="FO267" s="5"/>
      <c r="FP267" s="5"/>
      <c r="FQ267" s="5"/>
    </row>
    <row r="268" spans="3:173" x14ac:dyDescent="0.2"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  <c r="BM268" s="5"/>
      <c r="BN268" s="5"/>
      <c r="BO268" s="5"/>
      <c r="BP268" s="5"/>
      <c r="BQ268" s="5"/>
      <c r="BR268" s="5"/>
      <c r="BS268" s="5"/>
      <c r="BT268" s="5"/>
      <c r="BU268" s="5"/>
      <c r="BV268" s="5"/>
      <c r="BW268" s="5"/>
      <c r="BX268" s="5"/>
      <c r="BY268" s="5"/>
      <c r="BZ268" s="5"/>
      <c r="CA268" s="5"/>
      <c r="CB268" s="5"/>
      <c r="CC268" s="5"/>
      <c r="CD268" s="5"/>
      <c r="CE268" s="5"/>
      <c r="CF268" s="5"/>
      <c r="CG268" s="5"/>
      <c r="CH268" s="5"/>
      <c r="CI268" s="5"/>
      <c r="CJ268" s="5"/>
      <c r="CK268" s="5"/>
      <c r="CL268" s="5"/>
      <c r="CM268" s="5"/>
      <c r="CN268" s="5"/>
      <c r="CO268" s="5"/>
      <c r="CP268" s="5"/>
      <c r="CQ268" s="5"/>
      <c r="CR268" s="5"/>
      <c r="CS268" s="5"/>
      <c r="CT268" s="5"/>
      <c r="CU268" s="5"/>
      <c r="CV268" s="5"/>
      <c r="CW268" s="5"/>
      <c r="CX268" s="5"/>
      <c r="CY268" s="5"/>
      <c r="CZ268" s="5"/>
      <c r="DA268" s="5"/>
      <c r="DB268" s="5"/>
      <c r="DC268" s="5"/>
      <c r="DD268" s="5"/>
      <c r="DE268" s="5"/>
      <c r="DF268" s="5"/>
      <c r="DG268" s="5"/>
      <c r="DH268" s="5"/>
      <c r="DI268" s="5"/>
      <c r="DJ268" s="5"/>
      <c r="DK268" s="5"/>
      <c r="DL268" s="5"/>
      <c r="DM268" s="5"/>
      <c r="DN268" s="5"/>
      <c r="DO268" s="5"/>
      <c r="DP268" s="5"/>
      <c r="DQ268" s="5"/>
      <c r="DR268" s="5"/>
      <c r="DS268" s="5"/>
      <c r="DT268" s="5"/>
      <c r="DU268" s="5"/>
      <c r="DV268" s="5"/>
      <c r="DW268" s="5"/>
      <c r="DX268" s="5"/>
      <c r="DY268" s="5"/>
      <c r="DZ268" s="5"/>
      <c r="EA268" s="5"/>
      <c r="EB268" s="5"/>
      <c r="EC268" s="5"/>
      <c r="ED268" s="5"/>
      <c r="EE268" s="5"/>
      <c r="EF268" s="5"/>
      <c r="EG268" s="5"/>
      <c r="EH268" s="5"/>
      <c r="EI268" s="5"/>
      <c r="EJ268" s="5"/>
      <c r="EK268" s="5"/>
      <c r="EL268" s="5"/>
      <c r="EM268" s="5"/>
      <c r="EN268" s="5"/>
      <c r="EO268" s="5"/>
      <c r="EP268" s="5"/>
      <c r="EQ268" s="5"/>
      <c r="ER268" s="5"/>
      <c r="ES268" s="5"/>
      <c r="ET268" s="5"/>
      <c r="EU268" s="5"/>
      <c r="EV268" s="5"/>
      <c r="EW268" s="5"/>
      <c r="EX268" s="5"/>
      <c r="EY268" s="5"/>
      <c r="EZ268" s="5"/>
      <c r="FA268" s="5"/>
      <c r="FB268" s="5"/>
      <c r="FC268" s="5"/>
      <c r="FD268" s="5"/>
      <c r="FE268" s="5"/>
      <c r="FF268" s="5"/>
      <c r="FG268" s="5"/>
      <c r="FH268" s="5"/>
      <c r="FI268" s="5"/>
      <c r="FJ268" s="5"/>
      <c r="FK268" s="5"/>
      <c r="FL268" s="5"/>
      <c r="FM268" s="5"/>
      <c r="FN268" s="5"/>
      <c r="FO268" s="5"/>
      <c r="FP268" s="5"/>
      <c r="FQ268" s="5"/>
    </row>
    <row r="269" spans="3:173" x14ac:dyDescent="0.2"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  <c r="BM269" s="5"/>
      <c r="BN269" s="5"/>
      <c r="BO269" s="5"/>
      <c r="BP269" s="5"/>
      <c r="BQ269" s="5"/>
      <c r="BR269" s="5"/>
      <c r="BS269" s="5"/>
      <c r="BT269" s="5"/>
      <c r="BU269" s="5"/>
      <c r="BV269" s="5"/>
      <c r="BW269" s="5"/>
      <c r="BX269" s="5"/>
      <c r="BY269" s="5"/>
      <c r="BZ269" s="5"/>
      <c r="CA269" s="5"/>
      <c r="CB269" s="5"/>
      <c r="CC269" s="5"/>
      <c r="CD269" s="5"/>
      <c r="CE269" s="5"/>
      <c r="CF269" s="5"/>
      <c r="CG269" s="5"/>
      <c r="CH269" s="5"/>
      <c r="CI269" s="5"/>
      <c r="CJ269" s="5"/>
      <c r="CK269" s="5"/>
      <c r="CL269" s="5"/>
      <c r="CM269" s="5"/>
      <c r="CN269" s="5"/>
      <c r="CO269" s="5"/>
      <c r="CP269" s="5"/>
      <c r="CQ269" s="5"/>
      <c r="CR269" s="5"/>
      <c r="CS269" s="5"/>
      <c r="CT269" s="5"/>
      <c r="CU269" s="5"/>
      <c r="CV269" s="5"/>
      <c r="CW269" s="5"/>
      <c r="CX269" s="5"/>
      <c r="CY269" s="5"/>
      <c r="CZ269" s="5"/>
      <c r="DA269" s="5"/>
      <c r="DB269" s="5"/>
      <c r="DC269" s="5"/>
      <c r="DD269" s="5"/>
      <c r="DE269" s="5"/>
      <c r="DF269" s="5"/>
      <c r="DG269" s="5"/>
      <c r="DH269" s="5"/>
      <c r="DI269" s="5"/>
      <c r="DJ269" s="5"/>
      <c r="DK269" s="5"/>
      <c r="DL269" s="5"/>
      <c r="DM269" s="5"/>
      <c r="DN269" s="5"/>
      <c r="DO269" s="5"/>
      <c r="DP269" s="5"/>
      <c r="DQ269" s="5"/>
      <c r="DR269" s="5"/>
      <c r="DS269" s="5"/>
      <c r="DT269" s="5"/>
      <c r="DU269" s="5"/>
      <c r="DV269" s="5"/>
      <c r="DW269" s="5"/>
      <c r="DX269" s="5"/>
      <c r="DY269" s="5"/>
      <c r="DZ269" s="5"/>
      <c r="EA269" s="5"/>
      <c r="EB269" s="5"/>
      <c r="EC269" s="5"/>
      <c r="ED269" s="5"/>
      <c r="EE269" s="5"/>
      <c r="EF269" s="5"/>
      <c r="EG269" s="5"/>
      <c r="EH269" s="5"/>
      <c r="EI269" s="5"/>
      <c r="EJ269" s="5"/>
      <c r="EK269" s="5"/>
      <c r="EL269" s="5"/>
      <c r="EM269" s="5"/>
      <c r="EN269" s="5"/>
      <c r="EO269" s="5"/>
      <c r="EP269" s="5"/>
      <c r="EQ269" s="5"/>
      <c r="ER269" s="5"/>
      <c r="ES269" s="5"/>
      <c r="ET269" s="5"/>
      <c r="EU269" s="5"/>
      <c r="EV269" s="5"/>
      <c r="EW269" s="5"/>
      <c r="EX269" s="5"/>
      <c r="EY269" s="5"/>
      <c r="EZ269" s="5"/>
      <c r="FA269" s="5"/>
      <c r="FB269" s="5"/>
      <c r="FC269" s="5"/>
      <c r="FD269" s="5"/>
      <c r="FE269" s="5"/>
      <c r="FF269" s="5"/>
      <c r="FG269" s="5"/>
      <c r="FH269" s="5"/>
      <c r="FI269" s="5"/>
      <c r="FJ269" s="5"/>
      <c r="FK269" s="5"/>
      <c r="FL269" s="5"/>
      <c r="FM269" s="5"/>
      <c r="FN269" s="5"/>
      <c r="FO269" s="5"/>
      <c r="FP269" s="5"/>
      <c r="FQ269" s="5"/>
    </row>
    <row r="270" spans="3:173" x14ac:dyDescent="0.2"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  <c r="BM270" s="5"/>
      <c r="BN270" s="5"/>
      <c r="BO270" s="5"/>
      <c r="BP270" s="5"/>
      <c r="BQ270" s="5"/>
      <c r="BR270" s="5"/>
      <c r="BS270" s="5"/>
      <c r="BT270" s="5"/>
      <c r="BU270" s="5"/>
      <c r="BV270" s="5"/>
      <c r="BW270" s="5"/>
      <c r="BX270" s="5"/>
      <c r="BY270" s="5"/>
      <c r="BZ270" s="5"/>
      <c r="CA270" s="5"/>
      <c r="CB270" s="5"/>
      <c r="CC270" s="5"/>
      <c r="CD270" s="5"/>
      <c r="CE270" s="5"/>
      <c r="CF270" s="5"/>
      <c r="CG270" s="5"/>
      <c r="CH270" s="5"/>
      <c r="CI270" s="5"/>
      <c r="CJ270" s="5"/>
      <c r="CK270" s="5"/>
      <c r="CL270" s="5"/>
      <c r="CM270" s="5"/>
      <c r="CN270" s="5"/>
      <c r="CO270" s="5"/>
      <c r="CP270" s="5"/>
      <c r="CQ270" s="5"/>
      <c r="CR270" s="5"/>
      <c r="CS270" s="5"/>
      <c r="CT270" s="5"/>
      <c r="CU270" s="5"/>
      <c r="CV270" s="5"/>
      <c r="CW270" s="5"/>
      <c r="CX270" s="5"/>
      <c r="CY270" s="5"/>
      <c r="CZ270" s="5"/>
      <c r="DA270" s="5"/>
      <c r="DB270" s="5"/>
      <c r="DC270" s="5"/>
      <c r="DD270" s="5"/>
      <c r="DE270" s="5"/>
      <c r="DF270" s="5"/>
      <c r="DG270" s="5"/>
      <c r="DH270" s="5"/>
      <c r="DI270" s="5"/>
      <c r="DJ270" s="5"/>
      <c r="DK270" s="5"/>
      <c r="DL270" s="5"/>
      <c r="DM270" s="5"/>
      <c r="DN270" s="5"/>
      <c r="DO270" s="5"/>
      <c r="DP270" s="5"/>
      <c r="DQ270" s="5"/>
      <c r="DR270" s="5"/>
      <c r="DS270" s="5"/>
      <c r="DT270" s="5"/>
      <c r="DU270" s="5"/>
      <c r="DV270" s="5"/>
      <c r="DW270" s="5"/>
      <c r="DX270" s="5"/>
      <c r="DY270" s="5"/>
      <c r="DZ270" s="5"/>
      <c r="EA270" s="5"/>
      <c r="EB270" s="5"/>
      <c r="EC270" s="5"/>
      <c r="ED270" s="5"/>
      <c r="EE270" s="5"/>
      <c r="EF270" s="5"/>
      <c r="EG270" s="5"/>
      <c r="EH270" s="5"/>
      <c r="EI270" s="5"/>
      <c r="EJ270" s="5"/>
      <c r="EK270" s="5"/>
      <c r="EL270" s="5"/>
      <c r="EM270" s="5"/>
      <c r="EN270" s="5"/>
      <c r="EO270" s="5"/>
      <c r="EP270" s="5"/>
      <c r="EQ270" s="5"/>
      <c r="ER270" s="5"/>
      <c r="ES270" s="5"/>
      <c r="ET270" s="5"/>
      <c r="EU270" s="5"/>
      <c r="EV270" s="5"/>
      <c r="EW270" s="5"/>
      <c r="EX270" s="5"/>
      <c r="EY270" s="5"/>
      <c r="EZ270" s="5"/>
      <c r="FA270" s="5"/>
      <c r="FB270" s="5"/>
      <c r="FC270" s="5"/>
      <c r="FD270" s="5"/>
      <c r="FE270" s="5"/>
      <c r="FF270" s="5"/>
      <c r="FG270" s="5"/>
      <c r="FH270" s="5"/>
      <c r="FI270" s="5"/>
      <c r="FJ270" s="5"/>
      <c r="FK270" s="5"/>
      <c r="FL270" s="5"/>
      <c r="FM270" s="5"/>
      <c r="FN270" s="5"/>
      <c r="FO270" s="5"/>
      <c r="FP270" s="5"/>
      <c r="FQ270" s="5"/>
    </row>
    <row r="271" spans="3:173" x14ac:dyDescent="0.2"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  <c r="BM271" s="5"/>
      <c r="BN271" s="5"/>
      <c r="BO271" s="5"/>
      <c r="BP271" s="5"/>
      <c r="BQ271" s="5"/>
      <c r="BR271" s="5"/>
      <c r="BS271" s="5"/>
      <c r="BT271" s="5"/>
      <c r="BU271" s="5"/>
      <c r="BV271" s="5"/>
      <c r="BW271" s="5"/>
      <c r="BX271" s="5"/>
      <c r="BY271" s="5"/>
      <c r="BZ271" s="5"/>
      <c r="CA271" s="5"/>
      <c r="CB271" s="5"/>
      <c r="CC271" s="5"/>
      <c r="CD271" s="5"/>
      <c r="CE271" s="5"/>
      <c r="CF271" s="5"/>
      <c r="CG271" s="5"/>
      <c r="CH271" s="5"/>
      <c r="CI271" s="5"/>
      <c r="CJ271" s="5"/>
      <c r="CK271" s="5"/>
      <c r="CL271" s="5"/>
      <c r="CM271" s="5"/>
      <c r="CN271" s="5"/>
      <c r="CO271" s="5"/>
      <c r="CP271" s="5"/>
      <c r="CQ271" s="5"/>
      <c r="CR271" s="5"/>
      <c r="CS271" s="5"/>
      <c r="CT271" s="5"/>
      <c r="CU271" s="5"/>
      <c r="CV271" s="5"/>
      <c r="CW271" s="5"/>
      <c r="CX271" s="5"/>
      <c r="CY271" s="5"/>
      <c r="CZ271" s="5"/>
      <c r="DA271" s="5"/>
      <c r="DB271" s="5"/>
      <c r="DC271" s="5"/>
      <c r="DD271" s="5"/>
      <c r="DE271" s="5"/>
      <c r="DF271" s="5"/>
      <c r="DG271" s="5"/>
      <c r="DH271" s="5"/>
      <c r="DI271" s="5"/>
      <c r="DJ271" s="5"/>
      <c r="DK271" s="5"/>
      <c r="DL271" s="5"/>
      <c r="DM271" s="5"/>
      <c r="DN271" s="5"/>
      <c r="DO271" s="5"/>
      <c r="DP271" s="5"/>
      <c r="DQ271" s="5"/>
      <c r="DR271" s="5"/>
      <c r="DS271" s="5"/>
      <c r="DT271" s="5"/>
      <c r="DU271" s="5"/>
      <c r="DV271" s="5"/>
      <c r="DW271" s="5"/>
      <c r="DX271" s="5"/>
      <c r="DY271" s="5"/>
      <c r="DZ271" s="5"/>
      <c r="EA271" s="5"/>
      <c r="EB271" s="5"/>
      <c r="EC271" s="5"/>
      <c r="ED271" s="5"/>
      <c r="EE271" s="5"/>
      <c r="EF271" s="5"/>
      <c r="EG271" s="5"/>
      <c r="EH271" s="5"/>
      <c r="EI271" s="5"/>
      <c r="EJ271" s="5"/>
      <c r="EK271" s="5"/>
      <c r="EL271" s="5"/>
      <c r="EM271" s="5"/>
      <c r="EN271" s="5"/>
      <c r="EO271" s="5"/>
      <c r="EP271" s="5"/>
      <c r="EQ271" s="5"/>
      <c r="ER271" s="5"/>
      <c r="ES271" s="5"/>
      <c r="ET271" s="5"/>
      <c r="EU271" s="5"/>
      <c r="EV271" s="5"/>
      <c r="EW271" s="5"/>
      <c r="EX271" s="5"/>
      <c r="EY271" s="5"/>
      <c r="EZ271" s="5"/>
      <c r="FA271" s="5"/>
      <c r="FB271" s="5"/>
      <c r="FC271" s="5"/>
      <c r="FD271" s="5"/>
      <c r="FE271" s="5"/>
      <c r="FF271" s="5"/>
      <c r="FG271" s="5"/>
      <c r="FH271" s="5"/>
      <c r="FI271" s="5"/>
      <c r="FJ271" s="5"/>
      <c r="FK271" s="5"/>
      <c r="FL271" s="5"/>
      <c r="FM271" s="5"/>
      <c r="FN271" s="5"/>
      <c r="FO271" s="5"/>
      <c r="FP271" s="5"/>
      <c r="FQ271" s="5"/>
    </row>
    <row r="272" spans="3:173" x14ac:dyDescent="0.2"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  <c r="BM272" s="5"/>
      <c r="BN272" s="5"/>
      <c r="BO272" s="5"/>
      <c r="BP272" s="5"/>
      <c r="BQ272" s="5"/>
      <c r="BR272" s="5"/>
      <c r="BS272" s="5"/>
      <c r="BT272" s="5"/>
      <c r="BU272" s="5"/>
      <c r="BV272" s="5"/>
      <c r="BW272" s="5"/>
      <c r="BX272" s="5"/>
      <c r="BY272" s="5"/>
      <c r="BZ272" s="5"/>
      <c r="CA272" s="5"/>
      <c r="CB272" s="5"/>
      <c r="CC272" s="5"/>
      <c r="CD272" s="5"/>
      <c r="CE272" s="5"/>
      <c r="CF272" s="5"/>
      <c r="CG272" s="5"/>
      <c r="CH272" s="5"/>
      <c r="CI272" s="5"/>
      <c r="CJ272" s="5"/>
      <c r="CK272" s="5"/>
      <c r="CL272" s="5"/>
      <c r="CM272" s="5"/>
      <c r="CN272" s="5"/>
      <c r="CO272" s="5"/>
      <c r="CP272" s="5"/>
      <c r="CQ272" s="5"/>
      <c r="CR272" s="5"/>
      <c r="CS272" s="5"/>
      <c r="CT272" s="5"/>
      <c r="CU272" s="5"/>
      <c r="CV272" s="5"/>
      <c r="CW272" s="5"/>
      <c r="CX272" s="5"/>
      <c r="CY272" s="5"/>
      <c r="CZ272" s="5"/>
      <c r="DA272" s="5"/>
      <c r="DB272" s="5"/>
      <c r="DC272" s="5"/>
      <c r="DD272" s="5"/>
      <c r="DE272" s="5"/>
      <c r="DF272" s="5"/>
      <c r="DG272" s="5"/>
      <c r="DH272" s="5"/>
      <c r="DI272" s="5"/>
      <c r="DJ272" s="5"/>
      <c r="DK272" s="5"/>
      <c r="DL272" s="5"/>
      <c r="DM272" s="5"/>
      <c r="DN272" s="5"/>
      <c r="DO272" s="5"/>
      <c r="DP272" s="5"/>
      <c r="DQ272" s="5"/>
      <c r="DR272" s="5"/>
      <c r="DS272" s="5"/>
      <c r="DT272" s="5"/>
      <c r="DU272" s="5"/>
      <c r="DV272" s="5"/>
      <c r="DW272" s="5"/>
      <c r="DX272" s="5"/>
      <c r="DY272" s="5"/>
      <c r="DZ272" s="5"/>
      <c r="EA272" s="5"/>
      <c r="EB272" s="5"/>
      <c r="EC272" s="5"/>
      <c r="ED272" s="5"/>
      <c r="EE272" s="5"/>
      <c r="EF272" s="5"/>
      <c r="EG272" s="5"/>
      <c r="EH272" s="5"/>
      <c r="EI272" s="5"/>
      <c r="EJ272" s="5"/>
      <c r="EK272" s="5"/>
      <c r="EL272" s="5"/>
      <c r="EM272" s="5"/>
      <c r="EN272" s="5"/>
      <c r="EO272" s="5"/>
      <c r="EP272" s="5"/>
      <c r="EQ272" s="5"/>
      <c r="ER272" s="5"/>
      <c r="ES272" s="5"/>
      <c r="ET272" s="5"/>
      <c r="EU272" s="5"/>
      <c r="EV272" s="5"/>
      <c r="EW272" s="5"/>
      <c r="EX272" s="5"/>
      <c r="EY272" s="5"/>
      <c r="EZ272" s="5"/>
      <c r="FA272" s="5"/>
      <c r="FB272" s="5"/>
      <c r="FC272" s="5"/>
      <c r="FD272" s="5"/>
      <c r="FE272" s="5"/>
      <c r="FF272" s="5"/>
      <c r="FG272" s="5"/>
      <c r="FH272" s="5"/>
      <c r="FI272" s="5"/>
      <c r="FJ272" s="5"/>
      <c r="FK272" s="5"/>
      <c r="FL272" s="5"/>
      <c r="FM272" s="5"/>
      <c r="FN272" s="5"/>
      <c r="FO272" s="5"/>
      <c r="FP272" s="5"/>
      <c r="FQ272" s="5"/>
    </row>
    <row r="273" spans="3:173" x14ac:dyDescent="0.2"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  <c r="BM273" s="5"/>
      <c r="BN273" s="5"/>
      <c r="BO273" s="5"/>
      <c r="BP273" s="5"/>
      <c r="BQ273" s="5"/>
      <c r="BR273" s="5"/>
      <c r="BS273" s="5"/>
      <c r="BT273" s="5"/>
      <c r="BU273" s="5"/>
      <c r="BV273" s="5"/>
      <c r="BW273" s="5"/>
      <c r="BX273" s="5"/>
      <c r="BY273" s="5"/>
      <c r="BZ273" s="5"/>
      <c r="CA273" s="5"/>
      <c r="CB273" s="5"/>
      <c r="CC273" s="5"/>
      <c r="CD273" s="5"/>
      <c r="CE273" s="5"/>
      <c r="CF273" s="5"/>
      <c r="CG273" s="5"/>
      <c r="CH273" s="5"/>
      <c r="CI273" s="5"/>
      <c r="CJ273" s="5"/>
      <c r="CK273" s="5"/>
      <c r="CL273" s="5"/>
      <c r="CM273" s="5"/>
      <c r="CN273" s="5"/>
      <c r="CO273" s="5"/>
      <c r="CP273" s="5"/>
      <c r="CQ273" s="5"/>
      <c r="CR273" s="5"/>
      <c r="CS273" s="5"/>
      <c r="CT273" s="5"/>
      <c r="CU273" s="5"/>
      <c r="CV273" s="5"/>
      <c r="CW273" s="5"/>
      <c r="CX273" s="5"/>
      <c r="CY273" s="5"/>
      <c r="CZ273" s="5"/>
      <c r="DA273" s="5"/>
      <c r="DB273" s="5"/>
      <c r="DC273" s="5"/>
      <c r="DD273" s="5"/>
      <c r="DE273" s="5"/>
      <c r="DF273" s="5"/>
      <c r="DG273" s="5"/>
      <c r="DH273" s="5"/>
      <c r="DI273" s="5"/>
      <c r="DJ273" s="5"/>
      <c r="DK273" s="5"/>
      <c r="DL273" s="5"/>
      <c r="DM273" s="5"/>
      <c r="DN273" s="5"/>
      <c r="DO273" s="5"/>
      <c r="DP273" s="5"/>
      <c r="DQ273" s="5"/>
      <c r="DR273" s="5"/>
      <c r="DS273" s="5"/>
      <c r="DT273" s="5"/>
      <c r="DU273" s="5"/>
      <c r="DV273" s="5"/>
      <c r="DW273" s="5"/>
      <c r="DX273" s="5"/>
      <c r="DY273" s="5"/>
      <c r="DZ273" s="5"/>
      <c r="EA273" s="5"/>
      <c r="EB273" s="5"/>
      <c r="EC273" s="5"/>
      <c r="ED273" s="5"/>
      <c r="EE273" s="5"/>
      <c r="EF273" s="5"/>
      <c r="EG273" s="5"/>
      <c r="EH273" s="5"/>
      <c r="EI273" s="5"/>
      <c r="EJ273" s="5"/>
      <c r="EK273" s="5"/>
      <c r="EL273" s="5"/>
      <c r="EM273" s="5"/>
      <c r="EN273" s="5"/>
      <c r="EO273" s="5"/>
      <c r="EP273" s="5"/>
      <c r="EQ273" s="5"/>
      <c r="ER273" s="5"/>
      <c r="ES273" s="5"/>
      <c r="ET273" s="5"/>
      <c r="EU273" s="5"/>
      <c r="EV273" s="5"/>
      <c r="EW273" s="5"/>
      <c r="EX273" s="5"/>
      <c r="EY273" s="5"/>
      <c r="EZ273" s="5"/>
      <c r="FA273" s="5"/>
      <c r="FB273" s="5"/>
      <c r="FC273" s="5"/>
      <c r="FD273" s="5"/>
      <c r="FE273" s="5"/>
      <c r="FF273" s="5"/>
      <c r="FG273" s="5"/>
      <c r="FH273" s="5"/>
      <c r="FI273" s="5"/>
      <c r="FJ273" s="5"/>
      <c r="FK273" s="5"/>
      <c r="FL273" s="5"/>
      <c r="FM273" s="5"/>
      <c r="FN273" s="5"/>
      <c r="FO273" s="5"/>
      <c r="FP273" s="5"/>
      <c r="FQ273" s="5"/>
    </row>
    <row r="274" spans="3:173" x14ac:dyDescent="0.2"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  <c r="BM274" s="5"/>
      <c r="BN274" s="5"/>
      <c r="BO274" s="5"/>
      <c r="BP274" s="5"/>
      <c r="BQ274" s="5"/>
      <c r="BR274" s="5"/>
      <c r="BS274" s="5"/>
      <c r="BT274" s="5"/>
      <c r="BU274" s="5"/>
      <c r="BV274" s="5"/>
      <c r="BW274" s="5"/>
      <c r="BX274" s="5"/>
      <c r="BY274" s="5"/>
      <c r="BZ274" s="5"/>
      <c r="CA274" s="5"/>
      <c r="CB274" s="5"/>
      <c r="CC274" s="5"/>
      <c r="CD274" s="5"/>
      <c r="CE274" s="5"/>
      <c r="CF274" s="5"/>
      <c r="CG274" s="5"/>
      <c r="CH274" s="5"/>
      <c r="CI274" s="5"/>
      <c r="CJ274" s="5"/>
      <c r="CK274" s="5"/>
      <c r="CL274" s="5"/>
      <c r="CM274" s="5"/>
      <c r="CN274" s="5"/>
      <c r="CO274" s="5"/>
      <c r="CP274" s="5"/>
      <c r="CQ274" s="5"/>
      <c r="CR274" s="5"/>
      <c r="CS274" s="5"/>
      <c r="CT274" s="5"/>
      <c r="CU274" s="5"/>
      <c r="CV274" s="5"/>
      <c r="CW274" s="5"/>
      <c r="CX274" s="5"/>
      <c r="CY274" s="5"/>
      <c r="CZ274" s="5"/>
      <c r="DA274" s="5"/>
      <c r="DB274" s="5"/>
      <c r="DC274" s="5"/>
      <c r="DD274" s="5"/>
      <c r="DE274" s="5"/>
      <c r="DF274" s="5"/>
      <c r="DG274" s="5"/>
      <c r="DH274" s="5"/>
      <c r="DI274" s="5"/>
      <c r="DJ274" s="5"/>
      <c r="DK274" s="5"/>
      <c r="DL274" s="5"/>
      <c r="DM274" s="5"/>
      <c r="DN274" s="5"/>
      <c r="DO274" s="5"/>
      <c r="DP274" s="5"/>
      <c r="DQ274" s="5"/>
      <c r="DR274" s="5"/>
      <c r="DS274" s="5"/>
      <c r="DT274" s="5"/>
      <c r="DU274" s="5"/>
      <c r="DV274" s="5"/>
      <c r="DW274" s="5"/>
      <c r="DX274" s="5"/>
      <c r="DY274" s="5"/>
      <c r="DZ274" s="5"/>
      <c r="EA274" s="5"/>
      <c r="EB274" s="5"/>
      <c r="EC274" s="5"/>
      <c r="ED274" s="5"/>
      <c r="EE274" s="5"/>
      <c r="EF274" s="5"/>
      <c r="EG274" s="5"/>
      <c r="EH274" s="5"/>
      <c r="EI274" s="5"/>
      <c r="EJ274" s="5"/>
      <c r="EK274" s="5"/>
      <c r="EL274" s="5"/>
      <c r="EM274" s="5"/>
      <c r="EN274" s="5"/>
      <c r="EO274" s="5"/>
      <c r="EP274" s="5"/>
      <c r="EQ274" s="5"/>
      <c r="ER274" s="5"/>
      <c r="ES274" s="5"/>
      <c r="ET274" s="5"/>
      <c r="EU274" s="5"/>
      <c r="EV274" s="5"/>
      <c r="EW274" s="5"/>
      <c r="EX274" s="5"/>
      <c r="EY274" s="5"/>
      <c r="EZ274" s="5"/>
      <c r="FA274" s="5"/>
      <c r="FB274" s="5"/>
      <c r="FC274" s="5"/>
      <c r="FD274" s="5"/>
      <c r="FE274" s="5"/>
      <c r="FF274" s="5"/>
      <c r="FG274" s="5"/>
      <c r="FH274" s="5"/>
      <c r="FI274" s="5"/>
      <c r="FJ274" s="5"/>
      <c r="FK274" s="5"/>
      <c r="FL274" s="5"/>
      <c r="FM274" s="5"/>
      <c r="FN274" s="5"/>
      <c r="FO274" s="5"/>
      <c r="FP274" s="5"/>
      <c r="FQ274" s="5"/>
    </row>
    <row r="275" spans="3:173" x14ac:dyDescent="0.2"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  <c r="BM275" s="5"/>
      <c r="BN275" s="5"/>
      <c r="BO275" s="5"/>
      <c r="BP275" s="5"/>
      <c r="BQ275" s="5"/>
      <c r="BR275" s="5"/>
      <c r="BS275" s="5"/>
      <c r="BT275" s="5"/>
      <c r="BU275" s="5"/>
      <c r="BV275" s="5"/>
      <c r="BW275" s="5"/>
      <c r="BX275" s="5"/>
      <c r="BY275" s="5"/>
      <c r="BZ275" s="5"/>
      <c r="CA275" s="5"/>
      <c r="CB275" s="5"/>
      <c r="CC275" s="5"/>
      <c r="CD275" s="5"/>
      <c r="CE275" s="5"/>
      <c r="CF275" s="5"/>
      <c r="CG275" s="5"/>
      <c r="CH275" s="5"/>
      <c r="CI275" s="5"/>
      <c r="CJ275" s="5"/>
      <c r="CK275" s="5"/>
      <c r="CL275" s="5"/>
      <c r="CM275" s="5"/>
      <c r="CN275" s="5"/>
      <c r="CO275" s="5"/>
      <c r="CP275" s="5"/>
      <c r="CQ275" s="5"/>
      <c r="CR275" s="5"/>
      <c r="CS275" s="5"/>
      <c r="CT275" s="5"/>
      <c r="CU275" s="5"/>
      <c r="CV275" s="5"/>
      <c r="CW275" s="5"/>
      <c r="CX275" s="5"/>
      <c r="CY275" s="5"/>
      <c r="CZ275" s="5"/>
      <c r="DA275" s="5"/>
      <c r="DB275" s="5"/>
      <c r="DC275" s="5"/>
      <c r="DD275" s="5"/>
      <c r="DE275" s="5"/>
      <c r="DF275" s="5"/>
      <c r="DG275" s="5"/>
      <c r="DH275" s="5"/>
      <c r="DI275" s="5"/>
      <c r="DJ275" s="5"/>
      <c r="DK275" s="5"/>
      <c r="DL275" s="5"/>
      <c r="DM275" s="5"/>
      <c r="DN275" s="5"/>
      <c r="DO275" s="5"/>
      <c r="DP275" s="5"/>
      <c r="DQ275" s="5"/>
      <c r="DR275" s="5"/>
      <c r="DS275" s="5"/>
      <c r="DT275" s="5"/>
      <c r="DU275" s="5"/>
      <c r="DV275" s="5"/>
      <c r="DW275" s="5"/>
      <c r="DX275" s="5"/>
      <c r="DY275" s="5"/>
      <c r="DZ275" s="5"/>
      <c r="EA275" s="5"/>
      <c r="EB275" s="5"/>
      <c r="EC275" s="5"/>
      <c r="ED275" s="5"/>
      <c r="EE275" s="5"/>
      <c r="EF275" s="5"/>
      <c r="EG275" s="5"/>
      <c r="EH275" s="5"/>
      <c r="EI275" s="5"/>
      <c r="EJ275" s="5"/>
      <c r="EK275" s="5"/>
      <c r="EL275" s="5"/>
      <c r="EM275" s="5"/>
      <c r="EN275" s="5"/>
      <c r="EO275" s="5"/>
      <c r="EP275" s="5"/>
      <c r="EQ275" s="5"/>
      <c r="ER275" s="5"/>
      <c r="ES275" s="5"/>
      <c r="ET275" s="5"/>
      <c r="EU275" s="5"/>
      <c r="EV275" s="5"/>
      <c r="EW275" s="5"/>
      <c r="EX275" s="5"/>
      <c r="EY275" s="5"/>
      <c r="EZ275" s="5"/>
      <c r="FA275" s="5"/>
      <c r="FB275" s="5"/>
      <c r="FC275" s="5"/>
      <c r="FD275" s="5"/>
      <c r="FE275" s="5"/>
      <c r="FF275" s="5"/>
      <c r="FG275" s="5"/>
      <c r="FH275" s="5"/>
      <c r="FI275" s="5"/>
      <c r="FJ275" s="5"/>
      <c r="FK275" s="5"/>
      <c r="FL275" s="5"/>
      <c r="FM275" s="5"/>
      <c r="FN275" s="5"/>
      <c r="FO275" s="5"/>
      <c r="FP275" s="5"/>
      <c r="FQ275" s="5"/>
    </row>
    <row r="276" spans="3:173" x14ac:dyDescent="0.2"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  <c r="BM276" s="5"/>
      <c r="BN276" s="5"/>
      <c r="BO276" s="5"/>
      <c r="BP276" s="5"/>
      <c r="BQ276" s="5"/>
      <c r="BR276" s="5"/>
      <c r="BS276" s="5"/>
      <c r="BT276" s="5"/>
      <c r="BU276" s="5"/>
      <c r="BV276" s="5"/>
      <c r="BW276" s="5"/>
      <c r="BX276" s="5"/>
      <c r="BY276" s="5"/>
      <c r="BZ276" s="5"/>
      <c r="CA276" s="5"/>
      <c r="CB276" s="5"/>
      <c r="CC276" s="5"/>
      <c r="CD276" s="5"/>
      <c r="CE276" s="5"/>
      <c r="CF276" s="5"/>
      <c r="CG276" s="5"/>
      <c r="CH276" s="5"/>
      <c r="CI276" s="5"/>
      <c r="CJ276" s="5"/>
      <c r="CK276" s="5"/>
      <c r="CL276" s="5"/>
      <c r="CM276" s="5"/>
      <c r="CN276" s="5"/>
      <c r="CO276" s="5"/>
      <c r="CP276" s="5"/>
      <c r="CQ276" s="5"/>
      <c r="CR276" s="5"/>
      <c r="CS276" s="5"/>
      <c r="CT276" s="5"/>
      <c r="CU276" s="5"/>
      <c r="CV276" s="5"/>
      <c r="CW276" s="5"/>
      <c r="CX276" s="5"/>
      <c r="CY276" s="5"/>
      <c r="CZ276" s="5"/>
      <c r="DA276" s="5"/>
      <c r="DB276" s="5"/>
      <c r="DC276" s="5"/>
      <c r="DD276" s="5"/>
      <c r="DE276" s="5"/>
      <c r="DF276" s="5"/>
      <c r="DG276" s="5"/>
      <c r="DH276" s="5"/>
      <c r="DI276" s="5"/>
      <c r="DJ276" s="5"/>
      <c r="DK276" s="5"/>
      <c r="DL276" s="5"/>
      <c r="DM276" s="5"/>
      <c r="DN276" s="5"/>
      <c r="DO276" s="5"/>
      <c r="DP276" s="5"/>
      <c r="DQ276" s="5"/>
      <c r="DR276" s="5"/>
      <c r="DS276" s="5"/>
      <c r="DT276" s="5"/>
      <c r="DU276" s="5"/>
      <c r="DV276" s="5"/>
      <c r="DW276" s="5"/>
      <c r="DX276" s="5"/>
      <c r="DY276" s="5"/>
      <c r="DZ276" s="5"/>
      <c r="EA276" s="5"/>
      <c r="EB276" s="5"/>
      <c r="EC276" s="5"/>
      <c r="ED276" s="5"/>
      <c r="EE276" s="5"/>
      <c r="EF276" s="5"/>
      <c r="EG276" s="5"/>
      <c r="EH276" s="5"/>
      <c r="EI276" s="5"/>
      <c r="EJ276" s="5"/>
      <c r="EK276" s="5"/>
      <c r="EL276" s="5"/>
      <c r="EM276" s="5"/>
      <c r="EN276" s="5"/>
      <c r="EO276" s="5"/>
      <c r="EP276" s="5"/>
      <c r="EQ276" s="5"/>
      <c r="ER276" s="5"/>
      <c r="ES276" s="5"/>
      <c r="ET276" s="5"/>
      <c r="EU276" s="5"/>
      <c r="EV276" s="5"/>
      <c r="EW276" s="5"/>
      <c r="EX276" s="5"/>
      <c r="EY276" s="5"/>
      <c r="EZ276" s="5"/>
      <c r="FA276" s="5"/>
      <c r="FB276" s="5"/>
      <c r="FC276" s="5"/>
      <c r="FD276" s="5"/>
      <c r="FE276" s="5"/>
      <c r="FF276" s="5"/>
      <c r="FG276" s="5"/>
      <c r="FH276" s="5"/>
      <c r="FI276" s="5"/>
      <c r="FJ276" s="5"/>
      <c r="FK276" s="5"/>
      <c r="FL276" s="5"/>
      <c r="FM276" s="5"/>
      <c r="FN276" s="5"/>
      <c r="FO276" s="5"/>
      <c r="FP276" s="5"/>
      <c r="FQ276" s="5"/>
    </row>
    <row r="277" spans="3:173" x14ac:dyDescent="0.2"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  <c r="BM277" s="5"/>
      <c r="BN277" s="5"/>
      <c r="BO277" s="5"/>
      <c r="BP277" s="5"/>
      <c r="BQ277" s="5"/>
      <c r="BR277" s="5"/>
      <c r="BS277" s="5"/>
      <c r="BT277" s="5"/>
      <c r="BU277" s="5"/>
      <c r="BV277" s="5"/>
      <c r="BW277" s="5"/>
      <c r="BX277" s="5"/>
      <c r="BY277" s="5"/>
      <c r="BZ277" s="5"/>
      <c r="CA277" s="5"/>
      <c r="CB277" s="5"/>
      <c r="CC277" s="5"/>
      <c r="CD277" s="5"/>
      <c r="CE277" s="5"/>
      <c r="CF277" s="5"/>
      <c r="CG277" s="5"/>
      <c r="CH277" s="5"/>
      <c r="CI277" s="5"/>
      <c r="CJ277" s="5"/>
      <c r="CK277" s="5"/>
      <c r="CL277" s="5"/>
      <c r="CM277" s="5"/>
      <c r="CN277" s="5"/>
      <c r="CO277" s="5"/>
      <c r="CP277" s="5"/>
      <c r="CQ277" s="5"/>
      <c r="CR277" s="5"/>
      <c r="CS277" s="5"/>
      <c r="CT277" s="5"/>
      <c r="CU277" s="5"/>
      <c r="CV277" s="5"/>
      <c r="CW277" s="5"/>
      <c r="CX277" s="5"/>
      <c r="CY277" s="5"/>
      <c r="CZ277" s="5"/>
      <c r="DA277" s="5"/>
      <c r="DB277" s="5"/>
      <c r="DC277" s="5"/>
      <c r="DD277" s="5"/>
      <c r="DE277" s="5"/>
      <c r="DF277" s="5"/>
      <c r="DG277" s="5"/>
      <c r="DH277" s="5"/>
      <c r="DI277" s="5"/>
      <c r="DJ277" s="5"/>
      <c r="DK277" s="5"/>
      <c r="DL277" s="5"/>
      <c r="DM277" s="5"/>
      <c r="DN277" s="5"/>
      <c r="DO277" s="5"/>
      <c r="DP277" s="5"/>
      <c r="DQ277" s="5"/>
      <c r="DR277" s="5"/>
      <c r="DS277" s="5"/>
      <c r="DT277" s="5"/>
      <c r="DU277" s="5"/>
      <c r="DV277" s="5"/>
      <c r="DW277" s="5"/>
      <c r="DX277" s="5"/>
      <c r="DY277" s="5"/>
      <c r="DZ277" s="5"/>
      <c r="EA277" s="5"/>
      <c r="EB277" s="5"/>
      <c r="EC277" s="5"/>
      <c r="ED277" s="5"/>
      <c r="EE277" s="5"/>
      <c r="EF277" s="5"/>
      <c r="EG277" s="5"/>
      <c r="EH277" s="5"/>
      <c r="EI277" s="5"/>
      <c r="EJ277" s="5"/>
      <c r="EK277" s="5"/>
      <c r="EL277" s="5"/>
      <c r="EM277" s="5"/>
      <c r="EN277" s="5"/>
      <c r="EO277" s="5"/>
      <c r="EP277" s="5"/>
      <c r="EQ277" s="5"/>
      <c r="ER277" s="5"/>
      <c r="ES277" s="5"/>
      <c r="ET277" s="5"/>
      <c r="EU277" s="5"/>
      <c r="EV277" s="5"/>
      <c r="EW277" s="5"/>
      <c r="EX277" s="5"/>
      <c r="EY277" s="5"/>
      <c r="EZ277" s="5"/>
      <c r="FA277" s="5"/>
      <c r="FB277" s="5"/>
      <c r="FC277" s="5"/>
      <c r="FD277" s="5"/>
      <c r="FE277" s="5"/>
      <c r="FF277" s="5"/>
      <c r="FG277" s="5"/>
      <c r="FH277" s="5"/>
      <c r="FI277" s="5"/>
      <c r="FJ277" s="5"/>
      <c r="FK277" s="5"/>
      <c r="FL277" s="5"/>
      <c r="FM277" s="5"/>
      <c r="FN277" s="5"/>
      <c r="FO277" s="5"/>
      <c r="FP277" s="5"/>
      <c r="FQ277" s="5"/>
    </row>
    <row r="278" spans="3:173" x14ac:dyDescent="0.2"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  <c r="BM278" s="5"/>
      <c r="BN278" s="5"/>
      <c r="BO278" s="5"/>
      <c r="BP278" s="5"/>
      <c r="BQ278" s="5"/>
      <c r="BR278" s="5"/>
      <c r="BS278" s="5"/>
      <c r="BT278" s="5"/>
      <c r="BU278" s="5"/>
      <c r="BV278" s="5"/>
      <c r="BW278" s="5"/>
      <c r="BX278" s="5"/>
      <c r="BY278" s="5"/>
      <c r="BZ278" s="5"/>
      <c r="CA278" s="5"/>
      <c r="CB278" s="5"/>
      <c r="CC278" s="5"/>
      <c r="CD278" s="5"/>
      <c r="CE278" s="5"/>
      <c r="CF278" s="5"/>
      <c r="CG278" s="5"/>
      <c r="CH278" s="5"/>
      <c r="CI278" s="5"/>
      <c r="CJ278" s="5"/>
      <c r="CK278" s="5"/>
      <c r="CL278" s="5"/>
      <c r="CM278" s="5"/>
      <c r="CN278" s="5"/>
      <c r="CO278" s="5"/>
      <c r="CP278" s="5"/>
      <c r="CQ278" s="5"/>
      <c r="CR278" s="5"/>
      <c r="CS278" s="5"/>
      <c r="CT278" s="5"/>
      <c r="CU278" s="5"/>
      <c r="CV278" s="5"/>
      <c r="CW278" s="5"/>
      <c r="CX278" s="5"/>
      <c r="CY278" s="5"/>
      <c r="CZ278" s="5"/>
      <c r="DA278" s="5"/>
      <c r="DB278" s="5"/>
      <c r="DC278" s="5"/>
      <c r="DD278" s="5"/>
      <c r="DE278" s="5"/>
      <c r="DF278" s="5"/>
      <c r="DG278" s="5"/>
      <c r="DH278" s="5"/>
      <c r="DI278" s="5"/>
      <c r="DJ278" s="5"/>
      <c r="DK278" s="5"/>
      <c r="DL278" s="5"/>
      <c r="DM278" s="5"/>
      <c r="DN278" s="5"/>
      <c r="DO278" s="5"/>
      <c r="DP278" s="5"/>
      <c r="DQ278" s="5"/>
      <c r="DR278" s="5"/>
      <c r="DS278" s="5"/>
      <c r="DT278" s="5"/>
      <c r="DU278" s="5"/>
      <c r="DV278" s="5"/>
      <c r="DW278" s="5"/>
      <c r="DX278" s="5"/>
      <c r="DY278" s="5"/>
      <c r="DZ278" s="5"/>
      <c r="EA278" s="5"/>
      <c r="EB278" s="5"/>
      <c r="EC278" s="5"/>
      <c r="ED278" s="5"/>
      <c r="EE278" s="5"/>
      <c r="EF278" s="5"/>
      <c r="EG278" s="5"/>
      <c r="EH278" s="5"/>
      <c r="EI278" s="5"/>
      <c r="EJ278" s="5"/>
      <c r="EK278" s="5"/>
      <c r="EL278" s="5"/>
      <c r="EM278" s="5"/>
      <c r="EN278" s="5"/>
      <c r="EO278" s="5"/>
      <c r="EP278" s="5"/>
      <c r="EQ278" s="5"/>
      <c r="ER278" s="5"/>
      <c r="ES278" s="5"/>
      <c r="ET278" s="5"/>
      <c r="EU278" s="5"/>
      <c r="EV278" s="5"/>
      <c r="EW278" s="5"/>
      <c r="EX278" s="5"/>
      <c r="EY278" s="5"/>
      <c r="EZ278" s="5"/>
      <c r="FA278" s="5"/>
      <c r="FB278" s="5"/>
      <c r="FC278" s="5"/>
      <c r="FD278" s="5"/>
      <c r="FE278" s="5"/>
      <c r="FF278" s="5"/>
      <c r="FG278" s="5"/>
      <c r="FH278" s="5"/>
      <c r="FI278" s="5"/>
      <c r="FJ278" s="5"/>
      <c r="FK278" s="5"/>
      <c r="FL278" s="5"/>
      <c r="FM278" s="5"/>
      <c r="FN278" s="5"/>
      <c r="FO278" s="5"/>
      <c r="FP278" s="5"/>
      <c r="FQ278" s="5"/>
    </row>
    <row r="279" spans="3:173" x14ac:dyDescent="0.2"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  <c r="BM279" s="5"/>
      <c r="BN279" s="5"/>
      <c r="BO279" s="5"/>
      <c r="BP279" s="5"/>
      <c r="BQ279" s="5"/>
      <c r="BR279" s="5"/>
      <c r="BS279" s="5"/>
      <c r="BT279" s="5"/>
      <c r="BU279" s="5"/>
      <c r="BV279" s="5"/>
      <c r="BW279" s="5"/>
      <c r="BX279" s="5"/>
      <c r="BY279" s="5"/>
      <c r="BZ279" s="5"/>
      <c r="CA279" s="5"/>
      <c r="CB279" s="5"/>
      <c r="CC279" s="5"/>
      <c r="CD279" s="5"/>
      <c r="CE279" s="5"/>
      <c r="CF279" s="5"/>
      <c r="CG279" s="5"/>
      <c r="CH279" s="5"/>
      <c r="CI279" s="5"/>
      <c r="CJ279" s="5"/>
      <c r="CK279" s="5"/>
      <c r="CL279" s="5"/>
      <c r="CM279" s="5"/>
      <c r="CN279" s="5"/>
      <c r="CO279" s="5"/>
      <c r="CP279" s="5"/>
      <c r="CQ279" s="5"/>
      <c r="CR279" s="5"/>
      <c r="CS279" s="5"/>
      <c r="CT279" s="5"/>
      <c r="CU279" s="5"/>
      <c r="CV279" s="5"/>
      <c r="CW279" s="5"/>
      <c r="CX279" s="5"/>
      <c r="CY279" s="5"/>
      <c r="CZ279" s="5"/>
      <c r="DA279" s="5"/>
      <c r="DB279" s="5"/>
      <c r="DC279" s="5"/>
      <c r="DD279" s="5"/>
      <c r="DE279" s="5"/>
      <c r="DF279" s="5"/>
      <c r="DG279" s="5"/>
      <c r="DH279" s="5"/>
      <c r="DI279" s="5"/>
      <c r="DJ279" s="5"/>
      <c r="DK279" s="5"/>
      <c r="DL279" s="5"/>
      <c r="DM279" s="5"/>
      <c r="DN279" s="5"/>
      <c r="DO279" s="5"/>
      <c r="DP279" s="5"/>
      <c r="DQ279" s="5"/>
      <c r="DR279" s="5"/>
      <c r="DS279" s="5"/>
      <c r="DT279" s="5"/>
      <c r="DU279" s="5"/>
      <c r="DV279" s="5"/>
      <c r="DW279" s="5"/>
      <c r="DX279" s="5"/>
      <c r="DY279" s="5"/>
      <c r="DZ279" s="5"/>
      <c r="EA279" s="5"/>
      <c r="EB279" s="5"/>
      <c r="EC279" s="5"/>
      <c r="ED279" s="5"/>
      <c r="EE279" s="5"/>
      <c r="EF279" s="5"/>
      <c r="EG279" s="5"/>
      <c r="EH279" s="5"/>
      <c r="EI279" s="5"/>
      <c r="EJ279" s="5"/>
      <c r="EK279" s="5"/>
      <c r="EL279" s="5"/>
      <c r="EM279" s="5"/>
      <c r="EN279" s="5"/>
      <c r="EO279" s="5"/>
      <c r="EP279" s="5"/>
      <c r="EQ279" s="5"/>
      <c r="ER279" s="5"/>
      <c r="ES279" s="5"/>
      <c r="ET279" s="5"/>
      <c r="EU279" s="5"/>
      <c r="EV279" s="5"/>
      <c r="EW279" s="5"/>
      <c r="EX279" s="5"/>
      <c r="EY279" s="5"/>
      <c r="EZ279" s="5"/>
      <c r="FA279" s="5"/>
      <c r="FB279" s="5"/>
      <c r="FC279" s="5"/>
      <c r="FD279" s="5"/>
      <c r="FE279" s="5"/>
      <c r="FF279" s="5"/>
      <c r="FG279" s="5"/>
      <c r="FH279" s="5"/>
      <c r="FI279" s="5"/>
      <c r="FJ279" s="5"/>
      <c r="FK279" s="5"/>
      <c r="FL279" s="5"/>
      <c r="FM279" s="5"/>
      <c r="FN279" s="5"/>
      <c r="FO279" s="5"/>
      <c r="FP279" s="5"/>
      <c r="FQ279" s="5"/>
    </row>
    <row r="280" spans="3:173" x14ac:dyDescent="0.2"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  <c r="BM280" s="5"/>
      <c r="BN280" s="5"/>
      <c r="BO280" s="5"/>
      <c r="BP280" s="5"/>
      <c r="BQ280" s="5"/>
      <c r="BR280" s="5"/>
      <c r="BS280" s="5"/>
      <c r="BT280" s="5"/>
      <c r="BU280" s="5"/>
      <c r="BV280" s="5"/>
      <c r="BW280" s="5"/>
      <c r="BX280" s="5"/>
      <c r="BY280" s="5"/>
      <c r="BZ280" s="5"/>
      <c r="CA280" s="5"/>
      <c r="CB280" s="5"/>
      <c r="CC280" s="5"/>
      <c r="CD280" s="5"/>
      <c r="CE280" s="5"/>
      <c r="CF280" s="5"/>
      <c r="CG280" s="5"/>
      <c r="CH280" s="5"/>
      <c r="CI280" s="5"/>
      <c r="CJ280" s="5"/>
      <c r="CK280" s="5"/>
      <c r="CL280" s="5"/>
      <c r="CM280" s="5"/>
      <c r="CN280" s="5"/>
      <c r="CO280" s="5"/>
      <c r="CP280" s="5"/>
      <c r="CQ280" s="5"/>
      <c r="CR280" s="5"/>
      <c r="CS280" s="5"/>
      <c r="CT280" s="5"/>
      <c r="CU280" s="5"/>
      <c r="CV280" s="5"/>
      <c r="CW280" s="5"/>
      <c r="CX280" s="5"/>
      <c r="CY280" s="5"/>
      <c r="CZ280" s="5"/>
      <c r="DA280" s="5"/>
      <c r="DB280" s="5"/>
      <c r="DC280" s="5"/>
      <c r="DD280" s="5"/>
      <c r="DE280" s="5"/>
      <c r="DF280" s="5"/>
      <c r="DG280" s="5"/>
      <c r="DH280" s="5"/>
      <c r="DI280" s="5"/>
      <c r="DJ280" s="5"/>
      <c r="DK280" s="5"/>
      <c r="DL280" s="5"/>
      <c r="DM280" s="5"/>
      <c r="DN280" s="5"/>
      <c r="DO280" s="5"/>
      <c r="DP280" s="5"/>
      <c r="DQ280" s="5"/>
      <c r="DR280" s="5"/>
      <c r="DS280" s="5"/>
      <c r="DT280" s="5"/>
      <c r="DU280" s="5"/>
      <c r="DV280" s="5"/>
      <c r="DW280" s="5"/>
      <c r="DX280" s="5"/>
      <c r="DY280" s="5"/>
      <c r="DZ280" s="5"/>
      <c r="EA280" s="5"/>
      <c r="EB280" s="5"/>
      <c r="EC280" s="5"/>
      <c r="ED280" s="5"/>
      <c r="EE280" s="5"/>
      <c r="EF280" s="5"/>
      <c r="EG280" s="5"/>
      <c r="EH280" s="5"/>
      <c r="EI280" s="5"/>
      <c r="EJ280" s="5"/>
      <c r="EK280" s="5"/>
      <c r="EL280" s="5"/>
      <c r="EM280" s="5"/>
      <c r="EN280" s="5"/>
      <c r="EO280" s="5"/>
      <c r="EP280" s="5"/>
      <c r="EQ280" s="5"/>
      <c r="ER280" s="5"/>
      <c r="ES280" s="5"/>
      <c r="ET280" s="5"/>
      <c r="EU280" s="5"/>
      <c r="EV280" s="5"/>
      <c r="EW280" s="5"/>
      <c r="EX280" s="5"/>
      <c r="EY280" s="5"/>
      <c r="EZ280" s="5"/>
      <c r="FA280" s="5"/>
      <c r="FB280" s="5"/>
      <c r="FC280" s="5"/>
      <c r="FD280" s="5"/>
      <c r="FE280" s="5"/>
      <c r="FF280" s="5"/>
      <c r="FG280" s="5"/>
      <c r="FH280" s="5"/>
      <c r="FI280" s="5"/>
      <c r="FJ280" s="5"/>
      <c r="FK280" s="5"/>
      <c r="FL280" s="5"/>
      <c r="FM280" s="5"/>
      <c r="FN280" s="5"/>
      <c r="FO280" s="5"/>
      <c r="FP280" s="5"/>
      <c r="FQ280" s="5"/>
    </row>
    <row r="281" spans="3:173" x14ac:dyDescent="0.2"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  <c r="BM281" s="5"/>
      <c r="BN281" s="5"/>
      <c r="BO281" s="5"/>
      <c r="BP281" s="5"/>
      <c r="BQ281" s="5"/>
      <c r="BR281" s="5"/>
      <c r="BS281" s="5"/>
      <c r="BT281" s="5"/>
      <c r="BU281" s="5"/>
      <c r="BV281" s="5"/>
      <c r="BW281" s="5"/>
      <c r="BX281" s="5"/>
      <c r="BY281" s="5"/>
      <c r="BZ281" s="5"/>
      <c r="CA281" s="5"/>
      <c r="CB281" s="5"/>
      <c r="CC281" s="5"/>
      <c r="CD281" s="5"/>
      <c r="CE281" s="5"/>
      <c r="CF281" s="5"/>
      <c r="CG281" s="5"/>
      <c r="CH281" s="5"/>
      <c r="CI281" s="5"/>
      <c r="CJ281" s="5"/>
      <c r="CK281" s="5"/>
      <c r="CL281" s="5"/>
      <c r="CM281" s="5"/>
      <c r="CN281" s="5"/>
      <c r="CO281" s="5"/>
      <c r="CP281" s="5"/>
      <c r="CQ281" s="5"/>
      <c r="CR281" s="5"/>
      <c r="CS281" s="5"/>
      <c r="CT281" s="5"/>
      <c r="CU281" s="5"/>
      <c r="CV281" s="5"/>
      <c r="CW281" s="5"/>
      <c r="CX281" s="5"/>
      <c r="CY281" s="5"/>
      <c r="CZ281" s="5"/>
      <c r="DA281" s="5"/>
      <c r="DB281" s="5"/>
      <c r="DC281" s="5"/>
      <c r="DD281" s="5"/>
      <c r="DE281" s="5"/>
      <c r="DF281" s="5"/>
      <c r="DG281" s="5"/>
      <c r="DH281" s="5"/>
      <c r="DI281" s="5"/>
      <c r="DJ281" s="5"/>
      <c r="DK281" s="5"/>
      <c r="DL281" s="5"/>
      <c r="DM281" s="5"/>
      <c r="DN281" s="5"/>
      <c r="DO281" s="5"/>
      <c r="DP281" s="5"/>
      <c r="DQ281" s="5"/>
      <c r="DR281" s="5"/>
      <c r="DS281" s="5"/>
      <c r="DT281" s="5"/>
      <c r="DU281" s="5"/>
      <c r="DV281" s="5"/>
      <c r="DW281" s="5"/>
      <c r="DX281" s="5"/>
      <c r="DY281" s="5"/>
      <c r="DZ281" s="5"/>
      <c r="EA281" s="5"/>
      <c r="EB281" s="5"/>
      <c r="EC281" s="5"/>
      <c r="ED281" s="5"/>
      <c r="EE281" s="5"/>
      <c r="EF281" s="5"/>
      <c r="EG281" s="5"/>
      <c r="EH281" s="5"/>
      <c r="EI281" s="5"/>
      <c r="EJ281" s="5"/>
      <c r="EK281" s="5"/>
      <c r="EL281" s="5"/>
      <c r="EM281" s="5"/>
      <c r="EN281" s="5"/>
      <c r="EO281" s="5"/>
      <c r="EP281" s="5"/>
      <c r="EQ281" s="5"/>
      <c r="ER281" s="5"/>
      <c r="ES281" s="5"/>
      <c r="ET281" s="5"/>
      <c r="EU281" s="5"/>
      <c r="EV281" s="5"/>
      <c r="EW281" s="5"/>
      <c r="EX281" s="5"/>
      <c r="EY281" s="5"/>
      <c r="EZ281" s="5"/>
      <c r="FA281" s="5"/>
      <c r="FB281" s="5"/>
      <c r="FC281" s="5"/>
      <c r="FD281" s="5"/>
      <c r="FE281" s="5"/>
      <c r="FF281" s="5"/>
      <c r="FG281" s="5"/>
      <c r="FH281" s="5"/>
      <c r="FI281" s="5"/>
      <c r="FJ281" s="5"/>
      <c r="FK281" s="5"/>
      <c r="FL281" s="5"/>
      <c r="FM281" s="5"/>
      <c r="FN281" s="5"/>
      <c r="FO281" s="5"/>
      <c r="FP281" s="5"/>
      <c r="FQ281" s="5"/>
    </row>
    <row r="282" spans="3:173" x14ac:dyDescent="0.2"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  <c r="BM282" s="5"/>
      <c r="BN282" s="5"/>
      <c r="BO282" s="5"/>
      <c r="BP282" s="5"/>
      <c r="BQ282" s="5"/>
      <c r="BR282" s="5"/>
      <c r="BS282" s="5"/>
      <c r="BT282" s="5"/>
      <c r="BU282" s="5"/>
      <c r="BV282" s="5"/>
      <c r="BW282" s="5"/>
      <c r="BX282" s="5"/>
      <c r="BY282" s="5"/>
      <c r="BZ282" s="5"/>
      <c r="CA282" s="5"/>
      <c r="CB282" s="5"/>
      <c r="CC282" s="5"/>
      <c r="CD282" s="5"/>
      <c r="CE282" s="5"/>
      <c r="CF282" s="5"/>
      <c r="CG282" s="5"/>
      <c r="CH282" s="5"/>
      <c r="CI282" s="5"/>
      <c r="CJ282" s="5"/>
      <c r="CK282" s="5"/>
      <c r="CL282" s="5"/>
      <c r="CM282" s="5"/>
      <c r="CN282" s="5"/>
      <c r="CO282" s="5"/>
      <c r="CP282" s="5"/>
      <c r="CQ282" s="5"/>
      <c r="CR282" s="5"/>
      <c r="CS282" s="5"/>
      <c r="CT282" s="5"/>
      <c r="CU282" s="5"/>
      <c r="CV282" s="5"/>
      <c r="CW282" s="5"/>
      <c r="CX282" s="5"/>
      <c r="CY282" s="5"/>
      <c r="CZ282" s="5"/>
      <c r="DA282" s="5"/>
      <c r="DB282" s="5"/>
      <c r="DC282" s="5"/>
      <c r="DD282" s="5"/>
      <c r="DE282" s="5"/>
      <c r="DF282" s="5"/>
      <c r="DG282" s="5"/>
      <c r="DH282" s="5"/>
      <c r="DI282" s="5"/>
      <c r="DJ282" s="5"/>
      <c r="DK282" s="5"/>
      <c r="DL282" s="5"/>
      <c r="DM282" s="5"/>
      <c r="DN282" s="5"/>
      <c r="DO282" s="5"/>
      <c r="DP282" s="5"/>
      <c r="DQ282" s="5"/>
      <c r="DR282" s="5"/>
      <c r="DS282" s="5"/>
      <c r="DT282" s="5"/>
      <c r="DU282" s="5"/>
      <c r="DV282" s="5"/>
      <c r="DW282" s="5"/>
      <c r="DX282" s="5"/>
      <c r="DY282" s="5"/>
      <c r="DZ282" s="5"/>
      <c r="EA282" s="5"/>
      <c r="EB282" s="5"/>
      <c r="EC282" s="5"/>
      <c r="ED282" s="5"/>
      <c r="EE282" s="5"/>
      <c r="EF282" s="5"/>
      <c r="EG282" s="5"/>
      <c r="EH282" s="5"/>
      <c r="EI282" s="5"/>
      <c r="EJ282" s="5"/>
      <c r="EK282" s="5"/>
      <c r="EL282" s="5"/>
      <c r="EM282" s="5"/>
      <c r="EN282" s="5"/>
      <c r="EO282" s="5"/>
      <c r="EP282" s="5"/>
      <c r="EQ282" s="5"/>
      <c r="ER282" s="5"/>
      <c r="ES282" s="5"/>
      <c r="ET282" s="5"/>
      <c r="EU282" s="5"/>
      <c r="EV282" s="5"/>
      <c r="EW282" s="5"/>
      <c r="EX282" s="5"/>
      <c r="EY282" s="5"/>
      <c r="EZ282" s="5"/>
      <c r="FA282" s="5"/>
      <c r="FB282" s="5"/>
      <c r="FC282" s="5"/>
      <c r="FD282" s="5"/>
      <c r="FE282" s="5"/>
      <c r="FF282" s="5"/>
      <c r="FG282" s="5"/>
      <c r="FH282" s="5"/>
      <c r="FI282" s="5"/>
      <c r="FJ282" s="5"/>
      <c r="FK282" s="5"/>
      <c r="FL282" s="5"/>
      <c r="FM282" s="5"/>
      <c r="FN282" s="5"/>
      <c r="FO282" s="5"/>
      <c r="FP282" s="5"/>
      <c r="FQ282" s="5"/>
    </row>
    <row r="283" spans="3:173" x14ac:dyDescent="0.2"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  <c r="BM283" s="5"/>
      <c r="BN283" s="5"/>
      <c r="BO283" s="5"/>
      <c r="BP283" s="5"/>
      <c r="BQ283" s="5"/>
      <c r="BR283" s="5"/>
      <c r="BS283" s="5"/>
      <c r="BT283" s="5"/>
      <c r="BU283" s="5"/>
      <c r="BV283" s="5"/>
      <c r="BW283" s="5"/>
      <c r="BX283" s="5"/>
      <c r="BY283" s="5"/>
      <c r="BZ283" s="5"/>
      <c r="CA283" s="5"/>
      <c r="CB283" s="5"/>
      <c r="CC283" s="5"/>
      <c r="CD283" s="5"/>
      <c r="CE283" s="5"/>
      <c r="CF283" s="5"/>
      <c r="CG283" s="5"/>
      <c r="CH283" s="5"/>
      <c r="CI283" s="5"/>
      <c r="CJ283" s="5"/>
      <c r="CK283" s="5"/>
      <c r="CL283" s="5"/>
      <c r="CM283" s="5"/>
      <c r="CN283" s="5"/>
      <c r="CO283" s="5"/>
      <c r="CP283" s="5"/>
      <c r="CQ283" s="5"/>
      <c r="CR283" s="5"/>
      <c r="CS283" s="5"/>
      <c r="CT283" s="5"/>
      <c r="CU283" s="5"/>
      <c r="CV283" s="5"/>
      <c r="CW283" s="5"/>
      <c r="CX283" s="5"/>
      <c r="CY283" s="5"/>
      <c r="CZ283" s="5"/>
      <c r="DA283" s="5"/>
      <c r="DB283" s="5"/>
      <c r="DC283" s="5"/>
      <c r="DD283" s="5"/>
      <c r="DE283" s="5"/>
      <c r="DF283" s="5"/>
      <c r="DG283" s="5"/>
      <c r="DH283" s="5"/>
      <c r="DI283" s="5"/>
      <c r="DJ283" s="5"/>
      <c r="DK283" s="5"/>
      <c r="DL283" s="5"/>
      <c r="DM283" s="5"/>
      <c r="DN283" s="5"/>
      <c r="DO283" s="5"/>
      <c r="DP283" s="5"/>
      <c r="DQ283" s="5"/>
      <c r="DR283" s="5"/>
      <c r="DS283" s="5"/>
      <c r="DT283" s="5"/>
      <c r="DU283" s="5"/>
      <c r="DV283" s="5"/>
      <c r="DW283" s="5"/>
      <c r="DX283" s="5"/>
      <c r="DY283" s="5"/>
      <c r="DZ283" s="5"/>
      <c r="EA283" s="5"/>
      <c r="EB283" s="5"/>
      <c r="EC283" s="5"/>
      <c r="ED283" s="5"/>
      <c r="EE283" s="5"/>
      <c r="EF283" s="5"/>
      <c r="EG283" s="5"/>
      <c r="EH283" s="5"/>
      <c r="EI283" s="5"/>
      <c r="EJ283" s="5"/>
      <c r="EK283" s="5"/>
      <c r="EL283" s="5"/>
      <c r="EM283" s="5"/>
      <c r="EN283" s="5"/>
      <c r="EO283" s="5"/>
      <c r="EP283" s="5"/>
      <c r="EQ283" s="5"/>
      <c r="ER283" s="5"/>
      <c r="ES283" s="5"/>
      <c r="ET283" s="5"/>
      <c r="EU283" s="5"/>
      <c r="EV283" s="5"/>
      <c r="EW283" s="5"/>
      <c r="EX283" s="5"/>
      <c r="EY283" s="5"/>
      <c r="EZ283" s="5"/>
      <c r="FA283" s="5"/>
      <c r="FB283" s="5"/>
      <c r="FC283" s="5"/>
      <c r="FD283" s="5"/>
      <c r="FE283" s="5"/>
      <c r="FF283" s="5"/>
      <c r="FG283" s="5"/>
      <c r="FH283" s="5"/>
      <c r="FI283" s="5"/>
      <c r="FJ283" s="5"/>
      <c r="FK283" s="5"/>
      <c r="FL283" s="5"/>
      <c r="FM283" s="5"/>
      <c r="FN283" s="5"/>
      <c r="FO283" s="5"/>
      <c r="FP283" s="5"/>
      <c r="FQ283" s="5"/>
    </row>
    <row r="284" spans="3:173" x14ac:dyDescent="0.2"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  <c r="BM284" s="5"/>
      <c r="BN284" s="5"/>
      <c r="BO284" s="5"/>
      <c r="BP284" s="5"/>
      <c r="BQ284" s="5"/>
      <c r="BR284" s="5"/>
      <c r="BS284" s="5"/>
      <c r="BT284" s="5"/>
      <c r="BU284" s="5"/>
      <c r="BV284" s="5"/>
      <c r="BW284" s="5"/>
      <c r="BX284" s="5"/>
      <c r="BY284" s="5"/>
      <c r="BZ284" s="5"/>
      <c r="CA284" s="5"/>
      <c r="CB284" s="5"/>
      <c r="CC284" s="5"/>
      <c r="CD284" s="5"/>
      <c r="CE284" s="5"/>
      <c r="CF284" s="5"/>
      <c r="CG284" s="5"/>
      <c r="CH284" s="5"/>
      <c r="CI284" s="5"/>
      <c r="CJ284" s="5"/>
      <c r="CK284" s="5"/>
      <c r="CL284" s="5"/>
      <c r="CM284" s="5"/>
      <c r="CN284" s="5"/>
      <c r="CO284" s="5"/>
      <c r="CP284" s="5"/>
      <c r="CQ284" s="5"/>
      <c r="CR284" s="5"/>
      <c r="CS284" s="5"/>
      <c r="CT284" s="5"/>
      <c r="CU284" s="5"/>
      <c r="CV284" s="5"/>
      <c r="CW284" s="5"/>
      <c r="CX284" s="5"/>
      <c r="CY284" s="5"/>
      <c r="CZ284" s="5"/>
      <c r="DA284" s="5"/>
      <c r="DB284" s="5"/>
      <c r="DC284" s="5"/>
      <c r="DD284" s="5"/>
      <c r="DE284" s="5"/>
      <c r="DF284" s="5"/>
      <c r="DG284" s="5"/>
      <c r="DH284" s="5"/>
      <c r="DI284" s="5"/>
      <c r="DJ284" s="5"/>
      <c r="DK284" s="5"/>
      <c r="DL284" s="5"/>
      <c r="DM284" s="5"/>
      <c r="DN284" s="5"/>
      <c r="DO284" s="5"/>
      <c r="DP284" s="5"/>
      <c r="DQ284" s="5"/>
      <c r="DR284" s="5"/>
      <c r="DS284" s="5"/>
      <c r="DT284" s="5"/>
      <c r="DU284" s="5"/>
      <c r="DV284" s="5"/>
      <c r="DW284" s="5"/>
      <c r="DX284" s="5"/>
      <c r="DY284" s="5"/>
      <c r="DZ284" s="5"/>
      <c r="EA284" s="5"/>
      <c r="EB284" s="5"/>
      <c r="EC284" s="5"/>
      <c r="ED284" s="5"/>
      <c r="EE284" s="5"/>
      <c r="EF284" s="5"/>
      <c r="EG284" s="5"/>
      <c r="EH284" s="5"/>
      <c r="EI284" s="5"/>
      <c r="EJ284" s="5"/>
      <c r="EK284" s="5"/>
      <c r="EL284" s="5"/>
      <c r="EM284" s="5"/>
      <c r="EN284" s="5"/>
      <c r="EO284" s="5"/>
      <c r="EP284" s="5"/>
      <c r="EQ284" s="5"/>
      <c r="ER284" s="5"/>
      <c r="ES284" s="5"/>
      <c r="ET284" s="5"/>
      <c r="EU284" s="5"/>
      <c r="EV284" s="5"/>
      <c r="EW284" s="5"/>
      <c r="EX284" s="5"/>
      <c r="EY284" s="5"/>
      <c r="EZ284" s="5"/>
      <c r="FA284" s="5"/>
      <c r="FB284" s="5"/>
      <c r="FC284" s="5"/>
      <c r="FD284" s="5"/>
      <c r="FE284" s="5"/>
      <c r="FF284" s="5"/>
      <c r="FG284" s="5"/>
      <c r="FH284" s="5"/>
      <c r="FI284" s="5"/>
      <c r="FJ284" s="5"/>
      <c r="FK284" s="5"/>
      <c r="FL284" s="5"/>
      <c r="FM284" s="5"/>
      <c r="FN284" s="5"/>
      <c r="FO284" s="5"/>
      <c r="FP284" s="5"/>
      <c r="FQ284" s="5"/>
    </row>
    <row r="285" spans="3:173" x14ac:dyDescent="0.2"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  <c r="BM285" s="5"/>
      <c r="BN285" s="5"/>
      <c r="BO285" s="5"/>
      <c r="BP285" s="5"/>
      <c r="BQ285" s="5"/>
      <c r="BR285" s="5"/>
      <c r="BS285" s="5"/>
      <c r="BT285" s="5"/>
      <c r="BU285" s="5"/>
      <c r="BV285" s="5"/>
      <c r="BW285" s="5"/>
      <c r="BX285" s="5"/>
      <c r="BY285" s="5"/>
      <c r="BZ285" s="5"/>
      <c r="CA285" s="5"/>
      <c r="CB285" s="5"/>
      <c r="CC285" s="5"/>
      <c r="CD285" s="5"/>
      <c r="CE285" s="5"/>
      <c r="CF285" s="5"/>
      <c r="CG285" s="5"/>
      <c r="CH285" s="5"/>
      <c r="CI285" s="5"/>
      <c r="CJ285" s="5"/>
      <c r="CK285" s="5"/>
      <c r="CL285" s="5"/>
      <c r="CM285" s="5"/>
      <c r="CN285" s="5"/>
      <c r="CO285" s="5"/>
      <c r="CP285" s="5"/>
      <c r="CQ285" s="5"/>
      <c r="CR285" s="5"/>
      <c r="CS285" s="5"/>
      <c r="CT285" s="5"/>
      <c r="CU285" s="5"/>
      <c r="CV285" s="5"/>
      <c r="CW285" s="5"/>
      <c r="CX285" s="5"/>
      <c r="CY285" s="5"/>
      <c r="CZ285" s="5"/>
      <c r="DA285" s="5"/>
      <c r="DB285" s="5"/>
      <c r="DC285" s="5"/>
      <c r="DD285" s="5"/>
      <c r="DE285" s="5"/>
      <c r="DF285" s="5"/>
      <c r="DG285" s="5"/>
      <c r="DH285" s="5"/>
      <c r="DI285" s="5"/>
      <c r="DJ285" s="5"/>
      <c r="DK285" s="5"/>
      <c r="DL285" s="5"/>
      <c r="DM285" s="5"/>
      <c r="DN285" s="5"/>
      <c r="DO285" s="5"/>
      <c r="DP285" s="5"/>
      <c r="DQ285" s="5"/>
      <c r="DR285" s="5"/>
      <c r="DS285" s="5"/>
      <c r="DT285" s="5"/>
      <c r="DU285" s="5"/>
      <c r="DV285" s="5"/>
      <c r="DW285" s="5"/>
      <c r="DX285" s="5"/>
      <c r="DY285" s="5"/>
      <c r="DZ285" s="5"/>
      <c r="EA285" s="5"/>
      <c r="EB285" s="5"/>
      <c r="EC285" s="5"/>
      <c r="ED285" s="5"/>
      <c r="EE285" s="5"/>
      <c r="EF285" s="5"/>
      <c r="EG285" s="5"/>
      <c r="EH285" s="5"/>
      <c r="EI285" s="5"/>
      <c r="EJ285" s="5"/>
      <c r="EK285" s="5"/>
      <c r="EL285" s="5"/>
      <c r="EM285" s="5"/>
      <c r="EN285" s="5"/>
      <c r="EO285" s="5"/>
      <c r="EP285" s="5"/>
      <c r="EQ285" s="5"/>
      <c r="ER285" s="5"/>
      <c r="ES285" s="5"/>
      <c r="ET285" s="5"/>
      <c r="EU285" s="5"/>
      <c r="EV285" s="5"/>
      <c r="EW285" s="5"/>
      <c r="EX285" s="5"/>
      <c r="EY285" s="5"/>
      <c r="EZ285" s="5"/>
      <c r="FA285" s="5"/>
      <c r="FB285" s="5"/>
      <c r="FC285" s="5"/>
      <c r="FD285" s="5"/>
      <c r="FE285" s="5"/>
      <c r="FF285" s="5"/>
      <c r="FG285" s="5"/>
      <c r="FH285" s="5"/>
      <c r="FI285" s="5"/>
      <c r="FJ285" s="5"/>
      <c r="FK285" s="5"/>
      <c r="FL285" s="5"/>
      <c r="FM285" s="5"/>
      <c r="FN285" s="5"/>
      <c r="FO285" s="5"/>
      <c r="FP285" s="5"/>
      <c r="FQ285" s="5"/>
    </row>
    <row r="286" spans="3:173" x14ac:dyDescent="0.2"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  <c r="BM286" s="5"/>
      <c r="BN286" s="5"/>
      <c r="BO286" s="5"/>
      <c r="BP286" s="5"/>
      <c r="BQ286" s="5"/>
      <c r="BR286" s="5"/>
      <c r="BS286" s="5"/>
      <c r="BT286" s="5"/>
      <c r="BU286" s="5"/>
      <c r="BV286" s="5"/>
      <c r="BW286" s="5"/>
      <c r="BX286" s="5"/>
      <c r="BY286" s="5"/>
      <c r="BZ286" s="5"/>
      <c r="CA286" s="5"/>
      <c r="CB286" s="5"/>
      <c r="CC286" s="5"/>
      <c r="CD286" s="5"/>
      <c r="CE286" s="5"/>
      <c r="CF286" s="5"/>
      <c r="CG286" s="5"/>
      <c r="CH286" s="5"/>
      <c r="CI286" s="5"/>
      <c r="CJ286" s="5"/>
      <c r="CK286" s="5"/>
      <c r="CL286" s="5"/>
      <c r="CM286" s="5"/>
      <c r="CN286" s="5"/>
      <c r="CO286" s="5"/>
      <c r="CP286" s="5"/>
      <c r="CQ286" s="5"/>
      <c r="CR286" s="5"/>
      <c r="CS286" s="5"/>
      <c r="CT286" s="5"/>
      <c r="CU286" s="5"/>
      <c r="CV286" s="5"/>
      <c r="CW286" s="5"/>
      <c r="CX286" s="5"/>
      <c r="CY286" s="5"/>
      <c r="CZ286" s="5"/>
      <c r="DA286" s="5"/>
      <c r="DB286" s="5"/>
      <c r="DC286" s="5"/>
      <c r="DD286" s="5"/>
      <c r="DE286" s="5"/>
      <c r="DF286" s="5"/>
      <c r="DG286" s="5"/>
      <c r="DH286" s="5"/>
      <c r="DI286" s="5"/>
      <c r="DJ286" s="5"/>
      <c r="DK286" s="5"/>
      <c r="DL286" s="5"/>
      <c r="DM286" s="5"/>
      <c r="DN286" s="5"/>
      <c r="DO286" s="5"/>
      <c r="DP286" s="5"/>
      <c r="DQ286" s="5"/>
      <c r="DR286" s="5"/>
      <c r="DS286" s="5"/>
      <c r="DT286" s="5"/>
      <c r="DU286" s="5"/>
      <c r="DV286" s="5"/>
      <c r="DW286" s="5"/>
      <c r="DX286" s="5"/>
      <c r="DY286" s="5"/>
      <c r="DZ286" s="5"/>
      <c r="EA286" s="5"/>
      <c r="EB286" s="5"/>
      <c r="EC286" s="5"/>
      <c r="ED286" s="5"/>
      <c r="EE286" s="5"/>
      <c r="EF286" s="5"/>
      <c r="EG286" s="5"/>
      <c r="EH286" s="5"/>
      <c r="EI286" s="5"/>
      <c r="EJ286" s="5"/>
      <c r="EK286" s="5"/>
      <c r="EL286" s="5"/>
      <c r="EM286" s="5"/>
      <c r="EN286" s="5"/>
      <c r="EO286" s="5"/>
      <c r="EP286" s="5"/>
      <c r="EQ286" s="5"/>
      <c r="ER286" s="5"/>
      <c r="ES286" s="5"/>
      <c r="ET286" s="5"/>
      <c r="EU286" s="5"/>
      <c r="EV286" s="5"/>
      <c r="EW286" s="5"/>
      <c r="EX286" s="5"/>
      <c r="EY286" s="5"/>
      <c r="EZ286" s="5"/>
      <c r="FA286" s="5"/>
      <c r="FB286" s="5"/>
      <c r="FC286" s="5"/>
      <c r="FD286" s="5"/>
      <c r="FE286" s="5"/>
      <c r="FF286" s="5"/>
      <c r="FG286" s="5"/>
      <c r="FH286" s="5"/>
      <c r="FI286" s="5"/>
      <c r="FJ286" s="5"/>
      <c r="FK286" s="5"/>
      <c r="FL286" s="5"/>
      <c r="FM286" s="5"/>
      <c r="FN286" s="5"/>
      <c r="FO286" s="5"/>
      <c r="FP286" s="5"/>
      <c r="FQ286" s="5"/>
    </row>
    <row r="287" spans="3:173" x14ac:dyDescent="0.2"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  <c r="BM287" s="5"/>
      <c r="BN287" s="5"/>
      <c r="BO287" s="5"/>
      <c r="BP287" s="5"/>
      <c r="BQ287" s="5"/>
      <c r="BR287" s="5"/>
      <c r="BS287" s="5"/>
      <c r="BT287" s="5"/>
      <c r="BU287" s="5"/>
      <c r="BV287" s="5"/>
      <c r="BW287" s="5"/>
      <c r="BX287" s="5"/>
      <c r="BY287" s="5"/>
      <c r="BZ287" s="5"/>
      <c r="CA287" s="5"/>
      <c r="CB287" s="5"/>
      <c r="CC287" s="5"/>
      <c r="CD287" s="5"/>
      <c r="CE287" s="5"/>
      <c r="CF287" s="5"/>
      <c r="CG287" s="5"/>
      <c r="CH287" s="5"/>
      <c r="CI287" s="5"/>
      <c r="CJ287" s="5"/>
      <c r="CK287" s="5"/>
      <c r="CL287" s="5"/>
      <c r="CM287" s="5"/>
      <c r="CN287" s="5"/>
      <c r="CO287" s="5"/>
      <c r="CP287" s="5"/>
      <c r="CQ287" s="5"/>
      <c r="CR287" s="5"/>
      <c r="CS287" s="5"/>
      <c r="CT287" s="5"/>
      <c r="CU287" s="5"/>
      <c r="CV287" s="5"/>
      <c r="CW287" s="5"/>
      <c r="CX287" s="5"/>
      <c r="CY287" s="5"/>
      <c r="CZ287" s="5"/>
      <c r="DA287" s="5"/>
      <c r="DB287" s="5"/>
      <c r="DC287" s="5"/>
      <c r="DD287" s="5"/>
      <c r="DE287" s="5"/>
      <c r="DF287" s="5"/>
      <c r="DG287" s="5"/>
      <c r="DH287" s="5"/>
      <c r="DI287" s="5"/>
      <c r="DJ287" s="5"/>
      <c r="DK287" s="5"/>
      <c r="DL287" s="5"/>
      <c r="DM287" s="5"/>
      <c r="DN287" s="5"/>
      <c r="DO287" s="5"/>
      <c r="DP287" s="5"/>
      <c r="DQ287" s="5"/>
      <c r="DR287" s="5"/>
      <c r="DS287" s="5"/>
      <c r="DT287" s="5"/>
      <c r="DU287" s="5"/>
      <c r="DV287" s="5"/>
      <c r="DW287" s="5"/>
      <c r="DX287" s="5"/>
      <c r="DY287" s="5"/>
      <c r="DZ287" s="5"/>
      <c r="EA287" s="5"/>
      <c r="EB287" s="5"/>
      <c r="EC287" s="5"/>
      <c r="ED287" s="5"/>
      <c r="EE287" s="5"/>
      <c r="EF287" s="5"/>
      <c r="EG287" s="5"/>
      <c r="EH287" s="5"/>
      <c r="EI287" s="5"/>
      <c r="EJ287" s="5"/>
      <c r="EK287" s="5"/>
      <c r="EL287" s="5"/>
      <c r="EM287" s="5"/>
      <c r="EN287" s="5"/>
      <c r="EO287" s="5"/>
      <c r="EP287" s="5"/>
      <c r="EQ287" s="5"/>
      <c r="ER287" s="5"/>
      <c r="ES287" s="5"/>
      <c r="ET287" s="5"/>
      <c r="EU287" s="5"/>
      <c r="EV287" s="5"/>
      <c r="EW287" s="5"/>
      <c r="EX287" s="5"/>
      <c r="EY287" s="5"/>
      <c r="EZ287" s="5"/>
      <c r="FA287" s="5"/>
      <c r="FB287" s="5"/>
      <c r="FC287" s="5"/>
      <c r="FD287" s="5"/>
      <c r="FE287" s="5"/>
      <c r="FF287" s="5"/>
      <c r="FG287" s="5"/>
      <c r="FH287" s="5"/>
      <c r="FI287" s="5"/>
      <c r="FJ287" s="5"/>
      <c r="FK287" s="5"/>
      <c r="FL287" s="5"/>
      <c r="FM287" s="5"/>
      <c r="FN287" s="5"/>
      <c r="FO287" s="5"/>
      <c r="FP287" s="5"/>
      <c r="FQ287" s="5"/>
    </row>
    <row r="288" spans="3:173" x14ac:dyDescent="0.2"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  <c r="BM288" s="5"/>
      <c r="BN288" s="5"/>
      <c r="BO288" s="5"/>
      <c r="BP288" s="5"/>
      <c r="BQ288" s="5"/>
      <c r="BR288" s="5"/>
      <c r="BS288" s="5"/>
      <c r="BT288" s="5"/>
      <c r="BU288" s="5"/>
      <c r="BV288" s="5"/>
      <c r="BW288" s="5"/>
      <c r="BX288" s="5"/>
      <c r="BY288" s="5"/>
      <c r="BZ288" s="5"/>
      <c r="CA288" s="5"/>
      <c r="CB288" s="5"/>
      <c r="CC288" s="5"/>
      <c r="CD288" s="5"/>
      <c r="CE288" s="5"/>
      <c r="CF288" s="5"/>
      <c r="CG288" s="5"/>
      <c r="CH288" s="5"/>
      <c r="CI288" s="5"/>
      <c r="CJ288" s="5"/>
      <c r="CK288" s="5"/>
      <c r="CL288" s="5"/>
      <c r="CM288" s="5"/>
      <c r="CN288" s="5"/>
      <c r="CO288" s="5"/>
      <c r="CP288" s="5"/>
      <c r="CQ288" s="5"/>
      <c r="CR288" s="5"/>
      <c r="CS288" s="5"/>
      <c r="CT288" s="5"/>
      <c r="CU288" s="5"/>
      <c r="CV288" s="5"/>
      <c r="CW288" s="5"/>
      <c r="CX288" s="5"/>
      <c r="CY288" s="5"/>
      <c r="CZ288" s="5"/>
      <c r="DA288" s="5"/>
      <c r="DB288" s="5"/>
      <c r="DC288" s="5"/>
      <c r="DD288" s="5"/>
      <c r="DE288" s="5"/>
      <c r="DF288" s="5"/>
      <c r="DG288" s="5"/>
      <c r="DH288" s="5"/>
      <c r="DI288" s="5"/>
      <c r="DJ288" s="5"/>
      <c r="DK288" s="5"/>
      <c r="DL288" s="5"/>
      <c r="DM288" s="5"/>
      <c r="DN288" s="5"/>
      <c r="DO288" s="5"/>
      <c r="DP288" s="5"/>
      <c r="DQ288" s="5"/>
      <c r="DR288" s="5"/>
      <c r="DS288" s="5"/>
      <c r="DT288" s="5"/>
      <c r="DU288" s="5"/>
      <c r="DV288" s="5"/>
      <c r="DW288" s="5"/>
      <c r="DX288" s="5"/>
      <c r="DY288" s="5"/>
      <c r="DZ288" s="5"/>
      <c r="EA288" s="5"/>
      <c r="EB288" s="5"/>
      <c r="EC288" s="5"/>
      <c r="ED288" s="5"/>
      <c r="EE288" s="5"/>
      <c r="EF288" s="5"/>
      <c r="EG288" s="5"/>
      <c r="EH288" s="5"/>
      <c r="EI288" s="5"/>
      <c r="EJ288" s="5"/>
      <c r="EK288" s="5"/>
      <c r="EL288" s="5"/>
      <c r="EM288" s="5"/>
      <c r="EN288" s="5"/>
      <c r="EO288" s="5"/>
      <c r="EP288" s="5"/>
      <c r="EQ288" s="5"/>
      <c r="ER288" s="5"/>
      <c r="ES288" s="5"/>
      <c r="ET288" s="5"/>
      <c r="EU288" s="5"/>
      <c r="EV288" s="5"/>
      <c r="EW288" s="5"/>
      <c r="EX288" s="5"/>
      <c r="EY288" s="5"/>
      <c r="EZ288" s="5"/>
      <c r="FA288" s="5"/>
      <c r="FB288" s="5"/>
      <c r="FC288" s="5"/>
      <c r="FD288" s="5"/>
      <c r="FE288" s="5"/>
      <c r="FF288" s="5"/>
      <c r="FG288" s="5"/>
      <c r="FH288" s="5"/>
      <c r="FI288" s="5"/>
      <c r="FJ288" s="5"/>
      <c r="FK288" s="5"/>
      <c r="FL288" s="5"/>
      <c r="FM288" s="5"/>
      <c r="FN288" s="5"/>
      <c r="FO288" s="5"/>
      <c r="FP288" s="5"/>
      <c r="FQ288" s="5"/>
    </row>
    <row r="289" spans="3:173" x14ac:dyDescent="0.2"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  <c r="BM289" s="5"/>
      <c r="BN289" s="5"/>
      <c r="BO289" s="5"/>
      <c r="BP289" s="5"/>
      <c r="BQ289" s="5"/>
      <c r="BR289" s="5"/>
      <c r="BS289" s="5"/>
      <c r="BT289" s="5"/>
      <c r="BU289" s="5"/>
      <c r="BV289" s="5"/>
      <c r="BW289" s="5"/>
      <c r="BX289" s="5"/>
      <c r="BY289" s="5"/>
      <c r="BZ289" s="5"/>
      <c r="CA289" s="5"/>
      <c r="CB289" s="5"/>
      <c r="CC289" s="5"/>
      <c r="CD289" s="5"/>
      <c r="CE289" s="5"/>
      <c r="CF289" s="5"/>
      <c r="CG289" s="5"/>
      <c r="CH289" s="5"/>
      <c r="CI289" s="5"/>
      <c r="CJ289" s="5"/>
      <c r="CK289" s="5"/>
      <c r="CL289" s="5"/>
      <c r="CM289" s="5"/>
      <c r="CN289" s="5"/>
      <c r="CO289" s="5"/>
      <c r="CP289" s="5"/>
      <c r="CQ289" s="5"/>
      <c r="CR289" s="5"/>
      <c r="CS289" s="5"/>
      <c r="CT289" s="5"/>
      <c r="CU289" s="5"/>
      <c r="CV289" s="5"/>
      <c r="CW289" s="5"/>
      <c r="CX289" s="5"/>
      <c r="CY289" s="5"/>
      <c r="CZ289" s="5"/>
      <c r="DA289" s="5"/>
      <c r="DB289" s="5"/>
      <c r="DC289" s="5"/>
      <c r="DD289" s="5"/>
      <c r="DE289" s="5"/>
      <c r="DF289" s="5"/>
      <c r="DG289" s="5"/>
      <c r="DH289" s="5"/>
      <c r="DI289" s="5"/>
      <c r="DJ289" s="5"/>
      <c r="DK289" s="5"/>
      <c r="DL289" s="5"/>
      <c r="DM289" s="5"/>
      <c r="DN289" s="5"/>
      <c r="DO289" s="5"/>
      <c r="DP289" s="5"/>
      <c r="DQ289" s="5"/>
      <c r="DR289" s="5"/>
      <c r="DS289" s="5"/>
      <c r="DT289" s="5"/>
      <c r="DU289" s="5"/>
      <c r="DV289" s="5"/>
      <c r="DW289" s="5"/>
      <c r="DX289" s="5"/>
      <c r="DY289" s="5"/>
      <c r="DZ289" s="5"/>
      <c r="EA289" s="5"/>
      <c r="EB289" s="5"/>
      <c r="EC289" s="5"/>
      <c r="ED289" s="5"/>
      <c r="EE289" s="5"/>
      <c r="EF289" s="5"/>
      <c r="EG289" s="5"/>
      <c r="EH289" s="5"/>
      <c r="EI289" s="5"/>
      <c r="EJ289" s="5"/>
      <c r="EK289" s="5"/>
      <c r="EL289" s="5"/>
      <c r="EM289" s="5"/>
      <c r="EN289" s="5"/>
      <c r="EO289" s="5"/>
      <c r="EP289" s="5"/>
      <c r="EQ289" s="5"/>
      <c r="ER289" s="5"/>
      <c r="ES289" s="5"/>
      <c r="ET289" s="5"/>
      <c r="EU289" s="5"/>
      <c r="EV289" s="5"/>
      <c r="EW289" s="5"/>
      <c r="EX289" s="5"/>
      <c r="EY289" s="5"/>
      <c r="EZ289" s="5"/>
      <c r="FA289" s="5"/>
      <c r="FB289" s="5"/>
      <c r="FC289" s="5"/>
      <c r="FD289" s="5"/>
      <c r="FE289" s="5"/>
      <c r="FF289" s="5"/>
      <c r="FG289" s="5"/>
      <c r="FH289" s="5"/>
      <c r="FI289" s="5"/>
      <c r="FJ289" s="5"/>
      <c r="FK289" s="5"/>
      <c r="FL289" s="5"/>
      <c r="FM289" s="5"/>
      <c r="FN289" s="5"/>
      <c r="FO289" s="5"/>
      <c r="FP289" s="5"/>
      <c r="FQ289" s="5"/>
    </row>
    <row r="290" spans="3:173" x14ac:dyDescent="0.2"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  <c r="BM290" s="5"/>
      <c r="BN290" s="5"/>
      <c r="BO290" s="5"/>
      <c r="BP290" s="5"/>
      <c r="BQ290" s="5"/>
      <c r="BR290" s="5"/>
      <c r="BS290" s="5"/>
      <c r="BT290" s="5"/>
      <c r="BU290" s="5"/>
      <c r="BV290" s="5"/>
      <c r="BW290" s="5"/>
      <c r="BX290" s="5"/>
      <c r="BY290" s="5"/>
      <c r="BZ290" s="5"/>
      <c r="CA290" s="5"/>
      <c r="CB290" s="5"/>
      <c r="CC290" s="5"/>
      <c r="CD290" s="5"/>
      <c r="CE290" s="5"/>
      <c r="CF290" s="5"/>
      <c r="CG290" s="5"/>
      <c r="CH290" s="5"/>
      <c r="CI290" s="5"/>
      <c r="CJ290" s="5"/>
      <c r="CK290" s="5"/>
      <c r="CL290" s="5"/>
      <c r="CM290" s="5"/>
      <c r="CN290" s="5"/>
      <c r="CO290" s="5"/>
      <c r="CP290" s="5"/>
      <c r="CQ290" s="5"/>
      <c r="CR290" s="5"/>
      <c r="CS290" s="5"/>
      <c r="CT290" s="5"/>
      <c r="CU290" s="5"/>
      <c r="CV290" s="5"/>
      <c r="CW290" s="5"/>
      <c r="CX290" s="5"/>
      <c r="CY290" s="5"/>
      <c r="CZ290" s="5"/>
      <c r="DA290" s="5"/>
      <c r="DB290" s="5"/>
      <c r="DC290" s="5"/>
      <c r="DD290" s="5"/>
      <c r="DE290" s="5"/>
      <c r="DF290" s="5"/>
      <c r="DG290" s="5"/>
      <c r="DH290" s="5"/>
      <c r="DI290" s="5"/>
      <c r="DJ290" s="5"/>
      <c r="DK290" s="5"/>
      <c r="DL290" s="5"/>
      <c r="DM290" s="5"/>
      <c r="DN290" s="5"/>
      <c r="DO290" s="5"/>
      <c r="DP290" s="5"/>
      <c r="DQ290" s="5"/>
      <c r="DR290" s="5"/>
      <c r="DS290" s="5"/>
      <c r="DT290" s="5"/>
      <c r="DU290" s="5"/>
      <c r="DV290" s="5"/>
      <c r="DW290" s="5"/>
      <c r="DX290" s="5"/>
      <c r="DY290" s="5"/>
      <c r="DZ290" s="5"/>
      <c r="EA290" s="5"/>
      <c r="EB290" s="5"/>
      <c r="EC290" s="5"/>
      <c r="ED290" s="5"/>
      <c r="EE290" s="5"/>
      <c r="EF290" s="5"/>
      <c r="EG290" s="5"/>
      <c r="EH290" s="5"/>
      <c r="EI290" s="5"/>
      <c r="EJ290" s="5"/>
      <c r="EK290" s="5"/>
      <c r="EL290" s="5"/>
      <c r="EM290" s="5"/>
      <c r="EN290" s="5"/>
      <c r="EO290" s="5"/>
      <c r="EP290" s="5"/>
      <c r="EQ290" s="5"/>
      <c r="ER290" s="5"/>
      <c r="ES290" s="5"/>
      <c r="ET290" s="5"/>
      <c r="EU290" s="5"/>
      <c r="EV290" s="5"/>
      <c r="EW290" s="5"/>
      <c r="EX290" s="5"/>
      <c r="EY290" s="5"/>
      <c r="EZ290" s="5"/>
      <c r="FA290" s="5"/>
      <c r="FB290" s="5"/>
      <c r="FC290" s="5"/>
      <c r="FD290" s="5"/>
      <c r="FE290" s="5"/>
      <c r="FF290" s="5"/>
      <c r="FG290" s="5"/>
      <c r="FH290" s="5"/>
      <c r="FI290" s="5"/>
      <c r="FJ290" s="5"/>
      <c r="FK290" s="5"/>
      <c r="FL290" s="5"/>
      <c r="FM290" s="5"/>
      <c r="FN290" s="5"/>
      <c r="FO290" s="5"/>
      <c r="FP290" s="5"/>
      <c r="FQ290" s="5"/>
    </row>
    <row r="291" spans="3:173" x14ac:dyDescent="0.2"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  <c r="BM291" s="5"/>
      <c r="BN291" s="5"/>
      <c r="BO291" s="5"/>
      <c r="BP291" s="5"/>
      <c r="BQ291" s="5"/>
      <c r="BR291" s="5"/>
      <c r="BS291" s="5"/>
      <c r="BT291" s="5"/>
      <c r="BU291" s="5"/>
      <c r="BV291" s="5"/>
      <c r="BW291" s="5"/>
      <c r="BX291" s="5"/>
      <c r="BY291" s="5"/>
      <c r="BZ291" s="5"/>
      <c r="CA291" s="5"/>
      <c r="CB291" s="5"/>
      <c r="CC291" s="5"/>
      <c r="CD291" s="5"/>
      <c r="CE291" s="5"/>
      <c r="CF291" s="5"/>
      <c r="CG291" s="5"/>
      <c r="CH291" s="5"/>
      <c r="CI291" s="5"/>
      <c r="CJ291" s="5"/>
      <c r="CK291" s="5"/>
      <c r="CL291" s="5"/>
      <c r="CM291" s="5"/>
      <c r="CN291" s="5"/>
      <c r="CO291" s="5"/>
      <c r="CP291" s="5"/>
      <c r="CQ291" s="5"/>
      <c r="CR291" s="5"/>
      <c r="CS291" s="5"/>
      <c r="CT291" s="5"/>
      <c r="CU291" s="5"/>
      <c r="CV291" s="5"/>
      <c r="CW291" s="5"/>
      <c r="CX291" s="5"/>
      <c r="CY291" s="5"/>
      <c r="CZ291" s="5"/>
      <c r="DA291" s="5"/>
      <c r="DB291" s="5"/>
      <c r="DC291" s="5"/>
      <c r="DD291" s="5"/>
      <c r="DE291" s="5"/>
      <c r="DF291" s="5"/>
      <c r="DG291" s="5"/>
      <c r="DH291" s="5"/>
      <c r="DI291" s="5"/>
      <c r="DJ291" s="5"/>
      <c r="DK291" s="5"/>
      <c r="DL291" s="5"/>
      <c r="DM291" s="5"/>
      <c r="DN291" s="5"/>
      <c r="DO291" s="5"/>
      <c r="DP291" s="5"/>
      <c r="DQ291" s="5"/>
      <c r="DR291" s="5"/>
      <c r="DS291" s="5"/>
      <c r="DT291" s="5"/>
      <c r="DU291" s="5"/>
      <c r="DV291" s="5"/>
      <c r="DW291" s="5"/>
      <c r="DX291" s="5"/>
      <c r="DY291" s="5"/>
      <c r="DZ291" s="5"/>
      <c r="EA291" s="5"/>
      <c r="EB291" s="5"/>
      <c r="EC291" s="5"/>
      <c r="ED291" s="5"/>
      <c r="EE291" s="5"/>
      <c r="EF291" s="5"/>
      <c r="EG291" s="5"/>
      <c r="EH291" s="5"/>
      <c r="EI291" s="5"/>
      <c r="EJ291" s="5"/>
      <c r="EK291" s="5"/>
      <c r="EL291" s="5"/>
      <c r="EM291" s="5"/>
      <c r="EN291" s="5"/>
      <c r="EO291" s="5"/>
      <c r="EP291" s="5"/>
      <c r="EQ291" s="5"/>
      <c r="ER291" s="5"/>
      <c r="ES291" s="5"/>
      <c r="ET291" s="5"/>
      <c r="EU291" s="5"/>
      <c r="EV291" s="5"/>
      <c r="EW291" s="5"/>
      <c r="EX291" s="5"/>
      <c r="EY291" s="5"/>
      <c r="EZ291" s="5"/>
      <c r="FA291" s="5"/>
      <c r="FB291" s="5"/>
      <c r="FC291" s="5"/>
      <c r="FD291" s="5"/>
      <c r="FE291" s="5"/>
      <c r="FF291" s="5"/>
      <c r="FG291" s="5"/>
      <c r="FH291" s="5"/>
      <c r="FI291" s="5"/>
      <c r="FJ291" s="5"/>
      <c r="FK291" s="5"/>
      <c r="FL291" s="5"/>
      <c r="FM291" s="5"/>
      <c r="FN291" s="5"/>
      <c r="FO291" s="5"/>
      <c r="FP291" s="5"/>
      <c r="FQ291" s="5"/>
    </row>
    <row r="292" spans="3:173" x14ac:dyDescent="0.2"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  <c r="BM292" s="5"/>
      <c r="BN292" s="5"/>
      <c r="BO292" s="5"/>
      <c r="BP292" s="5"/>
      <c r="BQ292" s="5"/>
      <c r="BR292" s="5"/>
      <c r="BS292" s="5"/>
      <c r="BT292" s="5"/>
      <c r="BU292" s="5"/>
      <c r="BV292" s="5"/>
      <c r="BW292" s="5"/>
      <c r="BX292" s="5"/>
      <c r="BY292" s="5"/>
      <c r="BZ292" s="5"/>
      <c r="CA292" s="5"/>
      <c r="CB292" s="5"/>
      <c r="CC292" s="5"/>
      <c r="CD292" s="5"/>
      <c r="CE292" s="5"/>
      <c r="CF292" s="5"/>
      <c r="CG292" s="5"/>
      <c r="CH292" s="5"/>
      <c r="CI292" s="5"/>
      <c r="CJ292" s="5"/>
      <c r="CK292" s="5"/>
      <c r="CL292" s="5"/>
      <c r="CM292" s="5"/>
      <c r="CN292" s="5"/>
      <c r="CO292" s="5"/>
      <c r="CP292" s="5"/>
      <c r="CQ292" s="5"/>
      <c r="CR292" s="5"/>
      <c r="CS292" s="5"/>
      <c r="CT292" s="5"/>
      <c r="CU292" s="5"/>
      <c r="CV292" s="5"/>
      <c r="CW292" s="5"/>
      <c r="CX292" s="5"/>
      <c r="CY292" s="5"/>
      <c r="CZ292" s="5"/>
      <c r="DA292" s="5"/>
      <c r="DB292" s="5"/>
      <c r="DC292" s="5"/>
      <c r="DD292" s="5"/>
      <c r="DE292" s="5"/>
      <c r="DF292" s="5"/>
      <c r="DG292" s="5"/>
      <c r="DH292" s="5"/>
      <c r="DI292" s="5"/>
      <c r="DJ292" s="5"/>
      <c r="DK292" s="5"/>
      <c r="DL292" s="5"/>
      <c r="DM292" s="5"/>
      <c r="DN292" s="5"/>
      <c r="DO292" s="5"/>
      <c r="DP292" s="5"/>
      <c r="DQ292" s="5"/>
      <c r="DR292" s="5"/>
      <c r="DS292" s="5"/>
      <c r="DT292" s="5"/>
      <c r="DU292" s="5"/>
      <c r="DV292" s="5"/>
      <c r="DW292" s="5"/>
      <c r="DX292" s="5"/>
      <c r="DY292" s="5"/>
      <c r="DZ292" s="5"/>
      <c r="EA292" s="5"/>
      <c r="EB292" s="5"/>
      <c r="EC292" s="5"/>
      <c r="ED292" s="5"/>
      <c r="EE292" s="5"/>
      <c r="EF292" s="5"/>
      <c r="EG292" s="5"/>
      <c r="EH292" s="5"/>
      <c r="EI292" s="5"/>
      <c r="EJ292" s="5"/>
      <c r="EK292" s="5"/>
      <c r="EL292" s="5"/>
      <c r="EM292" s="5"/>
      <c r="EN292" s="5"/>
      <c r="EO292" s="5"/>
      <c r="EP292" s="5"/>
      <c r="EQ292" s="5"/>
      <c r="ER292" s="5"/>
      <c r="ES292" s="5"/>
      <c r="ET292" s="5"/>
      <c r="EU292" s="5"/>
      <c r="EV292" s="5"/>
      <c r="EW292" s="5"/>
      <c r="EX292" s="5"/>
      <c r="EY292" s="5"/>
      <c r="EZ292" s="5"/>
      <c r="FA292" s="5"/>
      <c r="FB292" s="5"/>
      <c r="FC292" s="5"/>
      <c r="FD292" s="5"/>
      <c r="FE292" s="5"/>
      <c r="FF292" s="5"/>
      <c r="FG292" s="5"/>
      <c r="FH292" s="5"/>
      <c r="FI292" s="5"/>
      <c r="FJ292" s="5"/>
      <c r="FK292" s="5"/>
      <c r="FL292" s="5"/>
      <c r="FM292" s="5"/>
      <c r="FN292" s="5"/>
      <c r="FO292" s="5"/>
      <c r="FP292" s="5"/>
      <c r="FQ292" s="5"/>
    </row>
    <row r="293" spans="3:173" x14ac:dyDescent="0.2"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  <c r="BM293" s="5"/>
      <c r="BN293" s="5"/>
      <c r="BO293" s="5"/>
      <c r="BP293" s="5"/>
      <c r="BQ293" s="5"/>
      <c r="BR293" s="5"/>
      <c r="BS293" s="5"/>
      <c r="BT293" s="5"/>
      <c r="BU293" s="5"/>
      <c r="BV293" s="5"/>
      <c r="BW293" s="5"/>
      <c r="BX293" s="5"/>
      <c r="BY293" s="5"/>
      <c r="BZ293" s="5"/>
      <c r="CA293" s="5"/>
      <c r="CB293" s="5"/>
      <c r="CC293" s="5"/>
      <c r="CD293" s="5"/>
      <c r="CE293" s="5"/>
      <c r="CF293" s="5"/>
      <c r="CG293" s="5"/>
      <c r="CH293" s="5"/>
      <c r="CI293" s="5"/>
      <c r="CJ293" s="5"/>
      <c r="CK293" s="5"/>
      <c r="CL293" s="5"/>
      <c r="CM293" s="5"/>
      <c r="CN293" s="5"/>
      <c r="CO293" s="5"/>
      <c r="CP293" s="5"/>
      <c r="CQ293" s="5"/>
      <c r="CR293" s="5"/>
      <c r="CS293" s="5"/>
      <c r="CT293" s="5"/>
      <c r="CU293" s="5"/>
      <c r="CV293" s="5"/>
      <c r="CW293" s="5"/>
      <c r="CX293" s="5"/>
      <c r="CY293" s="5"/>
      <c r="CZ293" s="5"/>
      <c r="DA293" s="5"/>
      <c r="DB293" s="5"/>
      <c r="DC293" s="5"/>
      <c r="DD293" s="5"/>
      <c r="DE293" s="5"/>
      <c r="DF293" s="5"/>
      <c r="DG293" s="5"/>
      <c r="DH293" s="5"/>
      <c r="DI293" s="5"/>
      <c r="DJ293" s="5"/>
      <c r="DK293" s="5"/>
      <c r="DL293" s="5"/>
      <c r="DM293" s="5"/>
      <c r="DN293" s="5"/>
      <c r="DO293" s="5"/>
      <c r="DP293" s="5"/>
      <c r="DQ293" s="5"/>
      <c r="DR293" s="5"/>
      <c r="DS293" s="5"/>
      <c r="DT293" s="5"/>
      <c r="DU293" s="5"/>
      <c r="DV293" s="5"/>
      <c r="DW293" s="5"/>
      <c r="DX293" s="5"/>
      <c r="DY293" s="5"/>
      <c r="DZ293" s="5"/>
      <c r="EA293" s="5"/>
      <c r="EB293" s="5"/>
      <c r="EC293" s="5"/>
      <c r="ED293" s="5"/>
      <c r="EE293" s="5"/>
      <c r="EF293" s="5"/>
      <c r="EG293" s="5"/>
      <c r="EH293" s="5"/>
      <c r="EI293" s="5"/>
      <c r="EJ293" s="5"/>
      <c r="EK293" s="5"/>
      <c r="EL293" s="5"/>
      <c r="EM293" s="5"/>
      <c r="EN293" s="5"/>
      <c r="EO293" s="5"/>
      <c r="EP293" s="5"/>
      <c r="EQ293" s="5"/>
      <c r="ER293" s="5"/>
      <c r="ES293" s="5"/>
      <c r="ET293" s="5"/>
      <c r="EU293" s="5"/>
      <c r="EV293" s="5"/>
      <c r="EW293" s="5"/>
      <c r="EX293" s="5"/>
      <c r="EY293" s="5"/>
      <c r="EZ293" s="5"/>
      <c r="FA293" s="5"/>
      <c r="FB293" s="5"/>
      <c r="FC293" s="5"/>
      <c r="FD293" s="5"/>
      <c r="FE293" s="5"/>
      <c r="FF293" s="5"/>
      <c r="FG293" s="5"/>
      <c r="FH293" s="5"/>
      <c r="FI293" s="5"/>
      <c r="FJ293" s="5"/>
      <c r="FK293" s="5"/>
      <c r="FL293" s="5"/>
      <c r="FM293" s="5"/>
      <c r="FN293" s="5"/>
      <c r="FO293" s="5"/>
      <c r="FP293" s="5"/>
      <c r="FQ293" s="5"/>
    </row>
    <row r="294" spans="3:173" x14ac:dyDescent="0.2"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  <c r="BM294" s="5"/>
      <c r="BN294" s="5"/>
      <c r="BO294" s="5"/>
      <c r="BP294" s="5"/>
      <c r="BQ294" s="5"/>
      <c r="BR294" s="5"/>
      <c r="BS294" s="5"/>
      <c r="BT294" s="5"/>
      <c r="BU294" s="5"/>
      <c r="BV294" s="5"/>
      <c r="BW294" s="5"/>
      <c r="BX294" s="5"/>
      <c r="BY294" s="5"/>
      <c r="BZ294" s="5"/>
      <c r="CA294" s="5"/>
      <c r="CB294" s="5"/>
      <c r="CC294" s="5"/>
      <c r="CD294" s="5"/>
      <c r="CE294" s="5"/>
      <c r="CF294" s="5"/>
      <c r="CG294" s="5"/>
      <c r="CH294" s="5"/>
      <c r="CI294" s="5"/>
      <c r="CJ294" s="5"/>
      <c r="CK294" s="5"/>
      <c r="CL294" s="5"/>
      <c r="CM294" s="5"/>
      <c r="CN294" s="5"/>
      <c r="CO294" s="5"/>
      <c r="CP294" s="5"/>
      <c r="CQ294" s="5"/>
      <c r="CR294" s="5"/>
      <c r="CS294" s="5"/>
      <c r="CT294" s="5"/>
      <c r="CU294" s="5"/>
      <c r="CV294" s="5"/>
      <c r="CW294" s="5"/>
      <c r="CX294" s="5"/>
      <c r="CY294" s="5"/>
      <c r="CZ294" s="5"/>
      <c r="DA294" s="5"/>
      <c r="DB294" s="5"/>
      <c r="DC294" s="5"/>
      <c r="DD294" s="5"/>
      <c r="DE294" s="5"/>
      <c r="DF294" s="5"/>
      <c r="DG294" s="5"/>
      <c r="DH294" s="5"/>
      <c r="DI294" s="5"/>
      <c r="DJ294" s="5"/>
      <c r="DK294" s="5"/>
      <c r="DL294" s="5"/>
      <c r="DM294" s="5"/>
      <c r="DN294" s="5"/>
      <c r="DO294" s="5"/>
      <c r="DP294" s="5"/>
      <c r="DQ294" s="5"/>
      <c r="DR294" s="5"/>
      <c r="DS294" s="5"/>
      <c r="DT294" s="5"/>
      <c r="DU294" s="5"/>
      <c r="DV294" s="5"/>
      <c r="DW294" s="5"/>
      <c r="DX294" s="5"/>
      <c r="DY294" s="5"/>
      <c r="DZ294" s="5"/>
      <c r="EA294" s="5"/>
      <c r="EB294" s="5"/>
      <c r="EC294" s="5"/>
      <c r="ED294" s="5"/>
      <c r="EE294" s="5"/>
      <c r="EF294" s="5"/>
      <c r="EG294" s="5"/>
      <c r="EH294" s="5"/>
      <c r="EI294" s="5"/>
      <c r="EJ294" s="5"/>
      <c r="EK294" s="5"/>
      <c r="EL294" s="5"/>
      <c r="EM294" s="5"/>
      <c r="EN294" s="5"/>
      <c r="EO294" s="5"/>
      <c r="EP294" s="5"/>
      <c r="EQ294" s="5"/>
      <c r="ER294" s="5"/>
      <c r="ES294" s="5"/>
      <c r="ET294" s="5"/>
      <c r="EU294" s="5"/>
      <c r="EV294" s="5"/>
      <c r="EW294" s="5"/>
      <c r="EX294" s="5"/>
      <c r="EY294" s="5"/>
      <c r="EZ294" s="5"/>
      <c r="FA294" s="5"/>
      <c r="FB294" s="5"/>
      <c r="FC294" s="5"/>
      <c r="FD294" s="5"/>
      <c r="FE294" s="5"/>
      <c r="FF294" s="5"/>
      <c r="FG294" s="5"/>
      <c r="FH294" s="5"/>
      <c r="FI294" s="5"/>
      <c r="FJ294" s="5"/>
      <c r="FK294" s="5"/>
      <c r="FL294" s="5"/>
      <c r="FM294" s="5"/>
      <c r="FN294" s="5"/>
      <c r="FO294" s="5"/>
      <c r="FP294" s="5"/>
      <c r="FQ294" s="5"/>
    </row>
    <row r="295" spans="3:173" x14ac:dyDescent="0.2"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  <c r="BM295" s="5"/>
      <c r="BN295" s="5"/>
      <c r="BO295" s="5"/>
      <c r="BP295" s="5"/>
      <c r="BQ295" s="5"/>
      <c r="BR295" s="5"/>
      <c r="BS295" s="5"/>
      <c r="BT295" s="5"/>
      <c r="BU295" s="5"/>
      <c r="BV295" s="5"/>
      <c r="BW295" s="5"/>
      <c r="BX295" s="5"/>
      <c r="BY295" s="5"/>
      <c r="BZ295" s="5"/>
      <c r="CA295" s="5"/>
      <c r="CB295" s="5"/>
      <c r="CC295" s="5"/>
      <c r="CD295" s="5"/>
      <c r="CE295" s="5"/>
      <c r="CF295" s="5"/>
      <c r="CG295" s="5"/>
      <c r="CH295" s="5"/>
      <c r="CI295" s="5"/>
      <c r="CJ295" s="5"/>
      <c r="CK295" s="5"/>
      <c r="CL295" s="5"/>
      <c r="CM295" s="5"/>
      <c r="CN295" s="5"/>
      <c r="CO295" s="5"/>
      <c r="CP295" s="5"/>
      <c r="CQ295" s="5"/>
      <c r="CR295" s="5"/>
      <c r="CS295" s="5"/>
      <c r="CT295" s="5"/>
      <c r="CU295" s="5"/>
      <c r="CV295" s="5"/>
      <c r="CW295" s="5"/>
      <c r="CX295" s="5"/>
      <c r="CY295" s="5"/>
      <c r="CZ295" s="5"/>
      <c r="DA295" s="5"/>
      <c r="DB295" s="5"/>
      <c r="DC295" s="5"/>
      <c r="DD295" s="5"/>
      <c r="DE295" s="5"/>
      <c r="DF295" s="5"/>
      <c r="DG295" s="5"/>
      <c r="DH295" s="5"/>
      <c r="DI295" s="5"/>
      <c r="DJ295" s="5"/>
      <c r="DK295" s="5"/>
      <c r="DL295" s="5"/>
      <c r="DM295" s="5"/>
      <c r="DN295" s="5"/>
      <c r="DO295" s="5"/>
      <c r="DP295" s="5"/>
      <c r="DQ295" s="5"/>
      <c r="DR295" s="5"/>
      <c r="DS295" s="5"/>
      <c r="DT295" s="5"/>
      <c r="DU295" s="5"/>
      <c r="DV295" s="5"/>
      <c r="DW295" s="5"/>
      <c r="DX295" s="5"/>
      <c r="DY295" s="5"/>
      <c r="DZ295" s="5"/>
      <c r="EA295" s="5"/>
      <c r="EB295" s="5"/>
      <c r="EC295" s="5"/>
      <c r="ED295" s="5"/>
      <c r="EE295" s="5"/>
      <c r="EF295" s="5"/>
      <c r="EG295" s="5"/>
      <c r="EH295" s="5"/>
      <c r="EI295" s="5"/>
      <c r="EJ295" s="5"/>
      <c r="EK295" s="5"/>
      <c r="EL295" s="5"/>
      <c r="EM295" s="5"/>
      <c r="EN295" s="5"/>
      <c r="EO295" s="5"/>
      <c r="EP295" s="5"/>
      <c r="EQ295" s="5"/>
      <c r="ER295" s="5"/>
      <c r="ES295" s="5"/>
      <c r="ET295" s="5"/>
      <c r="EU295" s="5"/>
      <c r="EV295" s="5"/>
      <c r="EW295" s="5"/>
      <c r="EX295" s="5"/>
      <c r="EY295" s="5"/>
      <c r="EZ295" s="5"/>
      <c r="FA295" s="5"/>
      <c r="FB295" s="5"/>
      <c r="FC295" s="5"/>
      <c r="FD295" s="5"/>
      <c r="FE295" s="5"/>
      <c r="FF295" s="5"/>
      <c r="FG295" s="5"/>
      <c r="FH295" s="5"/>
      <c r="FI295" s="5"/>
      <c r="FJ295" s="5"/>
      <c r="FK295" s="5"/>
      <c r="FL295" s="5"/>
      <c r="FM295" s="5"/>
      <c r="FN295" s="5"/>
      <c r="FO295" s="5"/>
      <c r="FP295" s="5"/>
      <c r="FQ295" s="5"/>
    </row>
    <row r="296" spans="3:173" x14ac:dyDescent="0.2"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  <c r="BM296" s="5"/>
      <c r="BN296" s="5"/>
      <c r="BO296" s="5"/>
      <c r="BP296" s="5"/>
      <c r="BQ296" s="5"/>
      <c r="BR296" s="5"/>
      <c r="BS296" s="5"/>
      <c r="BT296" s="5"/>
      <c r="BU296" s="5"/>
      <c r="BV296" s="5"/>
      <c r="BW296" s="5"/>
      <c r="BX296" s="5"/>
      <c r="BY296" s="5"/>
      <c r="BZ296" s="5"/>
      <c r="CA296" s="5"/>
      <c r="CB296" s="5"/>
      <c r="CC296" s="5"/>
      <c r="CD296" s="5"/>
      <c r="CE296" s="5"/>
      <c r="CF296" s="5"/>
      <c r="CG296" s="5"/>
      <c r="CH296" s="5"/>
      <c r="CI296" s="5"/>
      <c r="CJ296" s="5"/>
      <c r="CK296" s="5"/>
      <c r="CL296" s="5"/>
      <c r="CM296" s="5"/>
      <c r="CN296" s="5"/>
      <c r="CO296" s="5"/>
      <c r="CP296" s="5"/>
      <c r="CQ296" s="5"/>
      <c r="CR296" s="5"/>
      <c r="CS296" s="5"/>
      <c r="CT296" s="5"/>
      <c r="CU296" s="5"/>
      <c r="CV296" s="5"/>
      <c r="CW296" s="5"/>
      <c r="CX296" s="5"/>
      <c r="CY296" s="5"/>
      <c r="CZ296" s="5"/>
      <c r="DA296" s="5"/>
      <c r="DB296" s="5"/>
      <c r="DC296" s="5"/>
      <c r="DD296" s="5"/>
      <c r="DE296" s="5"/>
      <c r="DF296" s="5"/>
      <c r="DG296" s="5"/>
      <c r="DH296" s="5"/>
      <c r="DI296" s="5"/>
      <c r="DJ296" s="5"/>
      <c r="DK296" s="5"/>
      <c r="DL296" s="5"/>
      <c r="DM296" s="5"/>
      <c r="DN296" s="5"/>
      <c r="DO296" s="5"/>
      <c r="DP296" s="5"/>
      <c r="DQ296" s="5"/>
      <c r="DR296" s="5"/>
      <c r="DS296" s="5"/>
      <c r="DT296" s="5"/>
      <c r="DU296" s="5"/>
      <c r="DV296" s="5"/>
      <c r="DW296" s="5"/>
      <c r="DX296" s="5"/>
      <c r="DY296" s="5"/>
      <c r="DZ296" s="5"/>
      <c r="EA296" s="5"/>
      <c r="EB296" s="5"/>
      <c r="EC296" s="5"/>
      <c r="ED296" s="5"/>
      <c r="EE296" s="5"/>
      <c r="EF296" s="5"/>
      <c r="EG296" s="5"/>
      <c r="EH296" s="5"/>
      <c r="EI296" s="5"/>
      <c r="EJ296" s="5"/>
      <c r="EK296" s="5"/>
      <c r="EL296" s="5"/>
      <c r="EM296" s="5"/>
      <c r="EN296" s="5"/>
      <c r="EO296" s="5"/>
      <c r="EP296" s="5"/>
      <c r="EQ296" s="5"/>
      <c r="ER296" s="5"/>
      <c r="ES296" s="5"/>
      <c r="ET296" s="5"/>
      <c r="EU296" s="5"/>
      <c r="EV296" s="5"/>
      <c r="EW296" s="5"/>
      <c r="EX296" s="5"/>
      <c r="EY296" s="5"/>
      <c r="EZ296" s="5"/>
      <c r="FA296" s="5"/>
      <c r="FB296" s="5"/>
      <c r="FC296" s="5"/>
      <c r="FD296" s="5"/>
      <c r="FE296" s="5"/>
      <c r="FF296" s="5"/>
      <c r="FG296" s="5"/>
      <c r="FH296" s="5"/>
      <c r="FI296" s="5"/>
      <c r="FJ296" s="5"/>
      <c r="FK296" s="5"/>
      <c r="FL296" s="5"/>
      <c r="FM296" s="5"/>
      <c r="FN296" s="5"/>
      <c r="FO296" s="5"/>
      <c r="FP296" s="5"/>
      <c r="FQ296" s="5"/>
    </row>
    <row r="297" spans="3:173" x14ac:dyDescent="0.2"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  <c r="BM297" s="5"/>
      <c r="BN297" s="5"/>
      <c r="BO297" s="5"/>
      <c r="BP297" s="5"/>
      <c r="BQ297" s="5"/>
      <c r="BR297" s="5"/>
      <c r="BS297" s="5"/>
      <c r="BT297" s="5"/>
      <c r="BU297" s="5"/>
      <c r="BV297" s="5"/>
      <c r="BW297" s="5"/>
      <c r="BX297" s="5"/>
      <c r="BY297" s="5"/>
      <c r="BZ297" s="5"/>
      <c r="CA297" s="5"/>
      <c r="CB297" s="5"/>
      <c r="CC297" s="5"/>
      <c r="CD297" s="5"/>
      <c r="CE297" s="5"/>
      <c r="CF297" s="5"/>
      <c r="CG297" s="5"/>
      <c r="CH297" s="5"/>
      <c r="CI297" s="5"/>
      <c r="CJ297" s="5"/>
      <c r="CK297" s="5"/>
      <c r="CL297" s="5"/>
      <c r="CM297" s="5"/>
      <c r="CN297" s="5"/>
      <c r="CO297" s="5"/>
      <c r="CP297" s="5"/>
      <c r="CQ297" s="5"/>
      <c r="CR297" s="5"/>
      <c r="CS297" s="5"/>
      <c r="CT297" s="5"/>
      <c r="CU297" s="5"/>
      <c r="CV297" s="5"/>
      <c r="CW297" s="5"/>
      <c r="CX297" s="5"/>
      <c r="CY297" s="5"/>
      <c r="CZ297" s="5"/>
      <c r="DA297" s="5"/>
      <c r="DB297" s="5"/>
      <c r="DC297" s="5"/>
      <c r="DD297" s="5"/>
      <c r="DE297" s="5"/>
      <c r="DF297" s="5"/>
      <c r="DG297" s="5"/>
      <c r="DH297" s="5"/>
      <c r="DI297" s="5"/>
      <c r="DJ297" s="5"/>
      <c r="DK297" s="5"/>
      <c r="DL297" s="5"/>
      <c r="DM297" s="5"/>
      <c r="DN297" s="5"/>
      <c r="DO297" s="5"/>
      <c r="DP297" s="5"/>
      <c r="DQ297" s="5"/>
      <c r="DR297" s="5"/>
      <c r="DS297" s="5"/>
      <c r="DT297" s="5"/>
      <c r="DU297" s="5"/>
      <c r="DV297" s="5"/>
      <c r="DW297" s="5"/>
      <c r="DX297" s="5"/>
      <c r="DY297" s="5"/>
      <c r="DZ297" s="5"/>
      <c r="EA297" s="5"/>
      <c r="EB297" s="5"/>
      <c r="EC297" s="5"/>
      <c r="ED297" s="5"/>
      <c r="EE297" s="5"/>
      <c r="EF297" s="5"/>
      <c r="EG297" s="5"/>
      <c r="EH297" s="5"/>
      <c r="EI297" s="5"/>
      <c r="EJ297" s="5"/>
      <c r="EK297" s="5"/>
      <c r="EL297" s="5"/>
      <c r="EM297" s="5"/>
      <c r="EN297" s="5"/>
      <c r="EO297" s="5"/>
      <c r="EP297" s="5"/>
      <c r="EQ297" s="5"/>
      <c r="ER297" s="5"/>
      <c r="ES297" s="5"/>
      <c r="ET297" s="5"/>
      <c r="EU297" s="5"/>
      <c r="EV297" s="5"/>
      <c r="EW297" s="5"/>
      <c r="EX297" s="5"/>
      <c r="EY297" s="5"/>
      <c r="EZ297" s="5"/>
      <c r="FA297" s="5"/>
      <c r="FB297" s="5"/>
      <c r="FC297" s="5"/>
      <c r="FD297" s="5"/>
      <c r="FE297" s="5"/>
      <c r="FF297" s="5"/>
      <c r="FG297" s="5"/>
      <c r="FH297" s="5"/>
      <c r="FI297" s="5"/>
      <c r="FJ297" s="5"/>
      <c r="FK297" s="5"/>
      <c r="FL297" s="5"/>
      <c r="FM297" s="5"/>
      <c r="FN297" s="5"/>
      <c r="FO297" s="5"/>
      <c r="FP297" s="5"/>
      <c r="FQ297" s="5"/>
    </row>
    <row r="298" spans="3:173" x14ac:dyDescent="0.2"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  <c r="BM298" s="5"/>
      <c r="BN298" s="5"/>
      <c r="BO298" s="5"/>
      <c r="BP298" s="5"/>
      <c r="BQ298" s="5"/>
      <c r="BR298" s="5"/>
      <c r="BS298" s="5"/>
      <c r="BT298" s="5"/>
      <c r="BU298" s="5"/>
      <c r="BV298" s="5"/>
      <c r="BW298" s="5"/>
      <c r="BX298" s="5"/>
      <c r="BY298" s="5"/>
      <c r="BZ298" s="5"/>
      <c r="CA298" s="5"/>
      <c r="CB298" s="5"/>
      <c r="CC298" s="5"/>
      <c r="CD298" s="5"/>
      <c r="CE298" s="5"/>
      <c r="CF298" s="5"/>
      <c r="CG298" s="5"/>
      <c r="CH298" s="5"/>
      <c r="CI298" s="5"/>
      <c r="CJ298" s="5"/>
      <c r="CK298" s="5"/>
      <c r="CL298" s="5"/>
      <c r="CM298" s="5"/>
      <c r="CN298" s="5"/>
      <c r="CO298" s="5"/>
      <c r="CP298" s="5"/>
      <c r="CQ298" s="5"/>
      <c r="CR298" s="5"/>
      <c r="CS298" s="5"/>
      <c r="CT298" s="5"/>
      <c r="CU298" s="5"/>
      <c r="CV298" s="5"/>
      <c r="CW298" s="5"/>
      <c r="CX298" s="5"/>
      <c r="CY298" s="5"/>
      <c r="CZ298" s="5"/>
      <c r="DA298" s="5"/>
      <c r="DB298" s="5"/>
      <c r="DC298" s="5"/>
      <c r="DD298" s="5"/>
      <c r="DE298" s="5"/>
      <c r="DF298" s="5"/>
      <c r="DG298" s="5"/>
      <c r="DH298" s="5"/>
      <c r="DI298" s="5"/>
      <c r="DJ298" s="5"/>
      <c r="DK298" s="5"/>
      <c r="DL298" s="5"/>
      <c r="DM298" s="5"/>
      <c r="DN298" s="5"/>
      <c r="DO298" s="5"/>
      <c r="DP298" s="5"/>
      <c r="DQ298" s="5"/>
      <c r="DR298" s="5"/>
      <c r="DS298" s="5"/>
      <c r="DT298" s="5"/>
      <c r="DU298" s="5"/>
      <c r="DV298" s="5"/>
      <c r="DW298" s="5"/>
      <c r="DX298" s="5"/>
      <c r="DY298" s="5"/>
      <c r="DZ298" s="5"/>
      <c r="EA298" s="5"/>
      <c r="EB298" s="5"/>
      <c r="EC298" s="5"/>
      <c r="ED298" s="5"/>
      <c r="EE298" s="5"/>
      <c r="EF298" s="5"/>
      <c r="EG298" s="5"/>
      <c r="EH298" s="5"/>
      <c r="EI298" s="5"/>
      <c r="EJ298" s="5"/>
      <c r="EK298" s="5"/>
      <c r="EL298" s="5"/>
      <c r="EM298" s="5"/>
      <c r="EN298" s="5"/>
      <c r="EO298" s="5"/>
      <c r="EP298" s="5"/>
      <c r="EQ298" s="5"/>
      <c r="ER298" s="5"/>
      <c r="ES298" s="5"/>
      <c r="ET298" s="5"/>
      <c r="EU298" s="5"/>
      <c r="EV298" s="5"/>
      <c r="EW298" s="5"/>
      <c r="EX298" s="5"/>
      <c r="EY298" s="5"/>
      <c r="EZ298" s="5"/>
      <c r="FA298" s="5"/>
      <c r="FB298" s="5"/>
      <c r="FC298" s="5"/>
      <c r="FD298" s="5"/>
      <c r="FE298" s="5"/>
      <c r="FF298" s="5"/>
      <c r="FG298" s="5"/>
      <c r="FH298" s="5"/>
      <c r="FI298" s="5"/>
      <c r="FJ298" s="5"/>
      <c r="FK298" s="5"/>
      <c r="FL298" s="5"/>
      <c r="FM298" s="5"/>
      <c r="FN298" s="5"/>
      <c r="FO298" s="5"/>
      <c r="FP298" s="5"/>
      <c r="FQ298" s="5"/>
    </row>
    <row r="299" spans="3:173" x14ac:dyDescent="0.2"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  <c r="BM299" s="5"/>
      <c r="BN299" s="5"/>
      <c r="BO299" s="5"/>
      <c r="BP299" s="5"/>
      <c r="BQ299" s="5"/>
      <c r="BR299" s="5"/>
      <c r="BS299" s="5"/>
      <c r="BT299" s="5"/>
      <c r="BU299" s="5"/>
      <c r="BV299" s="5"/>
      <c r="BW299" s="5"/>
      <c r="BX299" s="5"/>
      <c r="BY299" s="5"/>
      <c r="BZ299" s="5"/>
      <c r="CA299" s="5"/>
      <c r="CB299" s="5"/>
      <c r="CC299" s="5"/>
      <c r="CD299" s="5"/>
      <c r="CE299" s="5"/>
      <c r="CF299" s="5"/>
      <c r="CG299" s="5"/>
      <c r="CH299" s="5"/>
      <c r="CI299" s="5"/>
      <c r="CJ299" s="5"/>
      <c r="CK299" s="5"/>
      <c r="CL299" s="5"/>
      <c r="CM299" s="5"/>
      <c r="CN299" s="5"/>
      <c r="CO299" s="5"/>
      <c r="CP299" s="5"/>
      <c r="CQ299" s="5"/>
      <c r="CR299" s="5"/>
      <c r="CS299" s="5"/>
      <c r="CT299" s="5"/>
      <c r="CU299" s="5"/>
      <c r="CV299" s="5"/>
      <c r="CW299" s="5"/>
      <c r="CX299" s="5"/>
      <c r="CY299" s="5"/>
      <c r="CZ299" s="5"/>
      <c r="DA299" s="5"/>
      <c r="DB299" s="5"/>
      <c r="DC299" s="5"/>
      <c r="DD299" s="5"/>
      <c r="DE299" s="5"/>
      <c r="DF299" s="5"/>
      <c r="DG299" s="5"/>
      <c r="DH299" s="5"/>
      <c r="DI299" s="5"/>
      <c r="DJ299" s="5"/>
      <c r="DK299" s="5"/>
      <c r="DL299" s="5"/>
      <c r="DM299" s="5"/>
      <c r="DN299" s="5"/>
      <c r="DO299" s="5"/>
      <c r="DP299" s="5"/>
      <c r="DQ299" s="5"/>
      <c r="DR299" s="5"/>
      <c r="DS299" s="5"/>
      <c r="DT299" s="5"/>
      <c r="DU299" s="5"/>
      <c r="DV299" s="5"/>
      <c r="DW299" s="5"/>
      <c r="DX299" s="5"/>
      <c r="DY299" s="5"/>
      <c r="DZ299" s="5"/>
      <c r="EA299" s="5"/>
      <c r="EB299" s="5"/>
      <c r="EC299" s="5"/>
      <c r="ED299" s="5"/>
      <c r="EE299" s="5"/>
      <c r="EF299" s="5"/>
      <c r="EG299" s="5"/>
      <c r="EH299" s="5"/>
      <c r="EI299" s="5"/>
      <c r="EJ299" s="5"/>
      <c r="EK299" s="5"/>
      <c r="EL299" s="5"/>
      <c r="EM299" s="5"/>
      <c r="EN299" s="5"/>
      <c r="EO299" s="5"/>
      <c r="EP299" s="5"/>
      <c r="EQ299" s="5"/>
      <c r="ER299" s="5"/>
      <c r="ES299" s="5"/>
      <c r="ET299" s="5"/>
      <c r="EU299" s="5"/>
      <c r="EV299" s="5"/>
      <c r="EW299" s="5"/>
      <c r="EX299" s="5"/>
      <c r="EY299" s="5"/>
      <c r="EZ299" s="5"/>
      <c r="FA299" s="5"/>
      <c r="FB299" s="5"/>
      <c r="FC299" s="5"/>
      <c r="FD299" s="5"/>
      <c r="FE299" s="5"/>
      <c r="FF299" s="5"/>
      <c r="FG299" s="5"/>
      <c r="FH299" s="5"/>
      <c r="FI299" s="5"/>
      <c r="FJ299" s="5"/>
      <c r="FK299" s="5"/>
      <c r="FL299" s="5"/>
      <c r="FM299" s="5"/>
      <c r="FN299" s="5"/>
      <c r="FO299" s="5"/>
      <c r="FP299" s="5"/>
      <c r="FQ299" s="5"/>
    </row>
    <row r="300" spans="3:173" x14ac:dyDescent="0.2"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  <c r="BM300" s="5"/>
      <c r="BN300" s="5"/>
      <c r="BO300" s="5"/>
      <c r="BP300" s="5"/>
      <c r="BQ300" s="5"/>
      <c r="BR300" s="5"/>
      <c r="BS300" s="5"/>
      <c r="BT300" s="5"/>
      <c r="BU300" s="5"/>
      <c r="BV300" s="5"/>
      <c r="BW300" s="5"/>
      <c r="BX300" s="5"/>
      <c r="BY300" s="5"/>
      <c r="BZ300" s="5"/>
      <c r="CA300" s="5"/>
      <c r="CB300" s="5"/>
      <c r="CC300" s="5"/>
      <c r="CD300" s="5"/>
      <c r="CE300" s="5"/>
      <c r="CF300" s="5"/>
      <c r="CG300" s="5"/>
      <c r="CH300" s="5"/>
      <c r="CI300" s="5"/>
      <c r="CJ300" s="5"/>
      <c r="CK300" s="5"/>
      <c r="CL300" s="5"/>
      <c r="CM300" s="5"/>
      <c r="CN300" s="5"/>
      <c r="CO300" s="5"/>
      <c r="CP300" s="5"/>
      <c r="CQ300" s="5"/>
      <c r="CR300" s="5"/>
      <c r="CS300" s="5"/>
      <c r="CT300" s="5"/>
      <c r="CU300" s="5"/>
      <c r="CV300" s="5"/>
      <c r="CW300" s="5"/>
      <c r="CX300" s="5"/>
      <c r="CY300" s="5"/>
      <c r="CZ300" s="5"/>
      <c r="DA300" s="5"/>
      <c r="DB300" s="5"/>
      <c r="DC300" s="5"/>
      <c r="DD300" s="5"/>
      <c r="DE300" s="5"/>
      <c r="DF300" s="5"/>
      <c r="DG300" s="5"/>
      <c r="DH300" s="5"/>
      <c r="DI300" s="5"/>
      <c r="DJ300" s="5"/>
      <c r="DK300" s="5"/>
      <c r="DL300" s="5"/>
      <c r="DM300" s="5"/>
      <c r="DN300" s="5"/>
      <c r="DO300" s="5"/>
      <c r="DP300" s="5"/>
      <c r="DQ300" s="5"/>
      <c r="DR300" s="5"/>
      <c r="DS300" s="5"/>
      <c r="DT300" s="5"/>
      <c r="DU300" s="5"/>
      <c r="DV300" s="5"/>
      <c r="DW300" s="5"/>
      <c r="DX300" s="5"/>
      <c r="DY300" s="5"/>
      <c r="DZ300" s="5"/>
      <c r="EA300" s="5"/>
      <c r="EB300" s="5"/>
      <c r="EC300" s="5"/>
      <c r="ED300" s="5"/>
      <c r="EE300" s="5"/>
      <c r="EF300" s="5"/>
      <c r="EG300" s="5"/>
      <c r="EH300" s="5"/>
      <c r="EI300" s="5"/>
      <c r="EJ300" s="5"/>
      <c r="EK300" s="5"/>
      <c r="EL300" s="5"/>
      <c r="EM300" s="5"/>
      <c r="EN300" s="5"/>
      <c r="EO300" s="5"/>
      <c r="EP300" s="5"/>
      <c r="EQ300" s="5"/>
      <c r="ER300" s="5"/>
      <c r="ES300" s="5"/>
      <c r="ET300" s="5"/>
      <c r="EU300" s="5"/>
      <c r="EV300" s="5"/>
      <c r="EW300" s="5"/>
      <c r="EX300" s="5"/>
      <c r="EY300" s="5"/>
      <c r="EZ300" s="5"/>
      <c r="FA300" s="5"/>
      <c r="FB300" s="5"/>
      <c r="FC300" s="5"/>
      <c r="FD300" s="5"/>
      <c r="FE300" s="5"/>
      <c r="FF300" s="5"/>
      <c r="FG300" s="5"/>
      <c r="FH300" s="5"/>
      <c r="FI300" s="5"/>
      <c r="FJ300" s="5"/>
      <c r="FK300" s="5"/>
      <c r="FL300" s="5"/>
      <c r="FM300" s="5"/>
      <c r="FN300" s="5"/>
      <c r="FO300" s="5"/>
      <c r="FP300" s="5"/>
      <c r="FQ300" s="5"/>
    </row>
    <row r="301" spans="3:173" x14ac:dyDescent="0.2"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  <c r="BM301" s="5"/>
      <c r="BN301" s="5"/>
      <c r="BO301" s="5"/>
      <c r="BP301" s="5"/>
      <c r="BQ301" s="5"/>
      <c r="BR301" s="5"/>
      <c r="BS301" s="5"/>
      <c r="BT301" s="5"/>
      <c r="BU301" s="5"/>
      <c r="BV301" s="5"/>
      <c r="BW301" s="5"/>
      <c r="BX301" s="5"/>
      <c r="BY301" s="5"/>
      <c r="BZ301" s="5"/>
      <c r="CA301" s="5"/>
      <c r="CB301" s="5"/>
      <c r="CC301" s="5"/>
      <c r="CD301" s="5"/>
      <c r="CE301" s="5"/>
      <c r="CF301" s="5"/>
      <c r="CG301" s="5"/>
      <c r="CH301" s="5"/>
      <c r="CI301" s="5"/>
      <c r="CJ301" s="5"/>
      <c r="CK301" s="5"/>
      <c r="CL301" s="5"/>
      <c r="CM301" s="5"/>
      <c r="CN301" s="5"/>
      <c r="CO301" s="5"/>
      <c r="CP301" s="5"/>
      <c r="CQ301" s="5"/>
      <c r="CR301" s="5"/>
      <c r="CS301" s="5"/>
      <c r="CT301" s="5"/>
      <c r="CU301" s="5"/>
      <c r="CV301" s="5"/>
      <c r="CW301" s="5"/>
      <c r="CX301" s="5"/>
      <c r="CY301" s="5"/>
      <c r="CZ301" s="5"/>
      <c r="DA301" s="5"/>
      <c r="DB301" s="5"/>
      <c r="DC301" s="5"/>
      <c r="DD301" s="5"/>
      <c r="DE301" s="5"/>
      <c r="DF301" s="5"/>
      <c r="DG301" s="5"/>
      <c r="DH301" s="5"/>
      <c r="DI301" s="5"/>
      <c r="DJ301" s="5"/>
      <c r="DK301" s="5"/>
      <c r="DL301" s="5"/>
      <c r="DM301" s="5"/>
      <c r="DN301" s="5"/>
      <c r="DO301" s="5"/>
      <c r="DP301" s="5"/>
      <c r="DQ301" s="5"/>
      <c r="DR301" s="5"/>
      <c r="DS301" s="5"/>
      <c r="DT301" s="5"/>
      <c r="DU301" s="5"/>
      <c r="DV301" s="5"/>
      <c r="DW301" s="5"/>
      <c r="DX301" s="5"/>
      <c r="DY301" s="5"/>
      <c r="DZ301" s="5"/>
      <c r="EA301" s="5"/>
      <c r="EB301" s="5"/>
      <c r="EC301" s="5"/>
      <c r="ED301" s="5"/>
      <c r="EE301" s="5"/>
      <c r="EF301" s="5"/>
      <c r="EG301" s="5"/>
      <c r="EH301" s="5"/>
      <c r="EI301" s="5"/>
      <c r="EJ301" s="5"/>
      <c r="EK301" s="5"/>
      <c r="EL301" s="5"/>
      <c r="EM301" s="5"/>
      <c r="EN301" s="5"/>
      <c r="EO301" s="5"/>
      <c r="EP301" s="5"/>
      <c r="EQ301" s="5"/>
      <c r="ER301" s="5"/>
      <c r="ES301" s="5"/>
      <c r="ET301" s="5"/>
      <c r="EU301" s="5"/>
      <c r="EV301" s="5"/>
      <c r="EW301" s="5"/>
      <c r="EX301" s="5"/>
      <c r="EY301" s="5"/>
      <c r="EZ301" s="5"/>
      <c r="FA301" s="5"/>
      <c r="FB301" s="5"/>
      <c r="FC301" s="5"/>
      <c r="FD301" s="5"/>
      <c r="FE301" s="5"/>
      <c r="FF301" s="5"/>
      <c r="FG301" s="5"/>
      <c r="FH301" s="5"/>
      <c r="FI301" s="5"/>
      <c r="FJ301" s="5"/>
      <c r="FK301" s="5"/>
      <c r="FL301" s="5"/>
      <c r="FM301" s="5"/>
      <c r="FN301" s="5"/>
      <c r="FO301" s="5"/>
      <c r="FP301" s="5"/>
      <c r="FQ301" s="5"/>
    </row>
    <row r="302" spans="3:173" x14ac:dyDescent="0.2"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  <c r="BM302" s="5"/>
      <c r="BN302" s="5"/>
      <c r="BO302" s="5"/>
      <c r="BP302" s="5"/>
      <c r="BQ302" s="5"/>
      <c r="BR302" s="5"/>
      <c r="BS302" s="5"/>
      <c r="BT302" s="5"/>
      <c r="BU302" s="5"/>
      <c r="BV302" s="5"/>
      <c r="BW302" s="5"/>
      <c r="BX302" s="5"/>
      <c r="BY302" s="5"/>
      <c r="BZ302" s="5"/>
      <c r="CA302" s="5"/>
      <c r="CB302" s="5"/>
      <c r="CC302" s="5"/>
      <c r="CD302" s="5"/>
      <c r="CE302" s="5"/>
      <c r="CF302" s="5"/>
      <c r="CG302" s="5"/>
      <c r="CH302" s="5"/>
      <c r="CI302" s="5"/>
      <c r="CJ302" s="5"/>
      <c r="CK302" s="5"/>
      <c r="CL302" s="5"/>
      <c r="CM302" s="5"/>
      <c r="CN302" s="5"/>
      <c r="CO302" s="5"/>
      <c r="CP302" s="5"/>
      <c r="CQ302" s="5"/>
      <c r="CR302" s="5"/>
      <c r="CS302" s="5"/>
      <c r="CT302" s="5"/>
      <c r="CU302" s="5"/>
      <c r="CV302" s="5"/>
      <c r="CW302" s="5"/>
      <c r="CX302" s="5"/>
      <c r="CY302" s="5"/>
      <c r="CZ302" s="5"/>
      <c r="DA302" s="5"/>
      <c r="DB302" s="5"/>
      <c r="DC302" s="5"/>
      <c r="DD302" s="5"/>
      <c r="DE302" s="5"/>
      <c r="DF302" s="5"/>
      <c r="DG302" s="5"/>
      <c r="DH302" s="5"/>
      <c r="DI302" s="5"/>
      <c r="DJ302" s="5"/>
      <c r="DK302" s="5"/>
      <c r="DL302" s="5"/>
      <c r="DM302" s="5"/>
      <c r="DN302" s="5"/>
      <c r="DO302" s="5"/>
      <c r="DP302" s="5"/>
      <c r="DQ302" s="5"/>
      <c r="DR302" s="5"/>
      <c r="DS302" s="5"/>
      <c r="DT302" s="5"/>
      <c r="DU302" s="5"/>
      <c r="DV302" s="5"/>
      <c r="DW302" s="5"/>
      <c r="DX302" s="5"/>
      <c r="DY302" s="5"/>
      <c r="DZ302" s="5"/>
      <c r="EA302" s="5"/>
      <c r="EB302" s="5"/>
      <c r="EC302" s="5"/>
      <c r="ED302" s="5"/>
      <c r="EE302" s="5"/>
      <c r="EF302" s="5"/>
      <c r="EG302" s="5"/>
      <c r="EH302" s="5"/>
      <c r="EI302" s="5"/>
      <c r="EJ302" s="5"/>
      <c r="EK302" s="5"/>
      <c r="EL302" s="5"/>
      <c r="EM302" s="5"/>
      <c r="EN302" s="5"/>
      <c r="EO302" s="5"/>
      <c r="EP302" s="5"/>
      <c r="EQ302" s="5"/>
      <c r="ER302" s="5"/>
      <c r="ES302" s="5"/>
      <c r="ET302" s="5"/>
      <c r="EU302" s="5"/>
      <c r="EV302" s="5"/>
      <c r="EW302" s="5"/>
      <c r="EX302" s="5"/>
      <c r="EY302" s="5"/>
      <c r="EZ302" s="5"/>
      <c r="FA302" s="5"/>
      <c r="FB302" s="5"/>
      <c r="FC302" s="5"/>
      <c r="FD302" s="5"/>
      <c r="FE302" s="5"/>
      <c r="FF302" s="5"/>
      <c r="FG302" s="5"/>
      <c r="FH302" s="5"/>
      <c r="FI302" s="5"/>
      <c r="FJ302" s="5"/>
      <c r="FK302" s="5"/>
      <c r="FL302" s="5"/>
      <c r="FM302" s="5"/>
      <c r="FN302" s="5"/>
      <c r="FO302" s="5"/>
      <c r="FP302" s="5"/>
      <c r="FQ302" s="5"/>
    </row>
    <row r="303" spans="3:173" x14ac:dyDescent="0.2"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  <c r="BM303" s="5"/>
      <c r="BN303" s="5"/>
      <c r="BO303" s="5"/>
      <c r="BP303" s="5"/>
      <c r="BQ303" s="5"/>
      <c r="BR303" s="5"/>
      <c r="BS303" s="5"/>
      <c r="BT303" s="5"/>
      <c r="BU303" s="5"/>
      <c r="BV303" s="5"/>
      <c r="BW303" s="5"/>
      <c r="BX303" s="5"/>
      <c r="BY303" s="5"/>
      <c r="BZ303" s="5"/>
      <c r="CA303" s="5"/>
      <c r="CB303" s="5"/>
      <c r="CC303" s="5"/>
      <c r="CD303" s="5"/>
      <c r="CE303" s="5"/>
      <c r="CF303" s="5"/>
      <c r="CG303" s="5"/>
      <c r="CH303" s="5"/>
      <c r="CI303" s="5"/>
      <c r="CJ303" s="5"/>
      <c r="CK303" s="5"/>
      <c r="CL303" s="5"/>
      <c r="CM303" s="5"/>
      <c r="CN303" s="5"/>
      <c r="CO303" s="5"/>
      <c r="CP303" s="5"/>
      <c r="CQ303" s="5"/>
      <c r="CR303" s="5"/>
      <c r="CS303" s="5"/>
      <c r="CT303" s="5"/>
      <c r="CU303" s="5"/>
      <c r="CV303" s="5"/>
      <c r="CW303" s="5"/>
      <c r="CX303" s="5"/>
      <c r="CY303" s="5"/>
      <c r="CZ303" s="5"/>
      <c r="DA303" s="5"/>
      <c r="DB303" s="5"/>
      <c r="DC303" s="5"/>
      <c r="DD303" s="5"/>
      <c r="DE303" s="5"/>
      <c r="DF303" s="5"/>
      <c r="DG303" s="5"/>
      <c r="DH303" s="5"/>
      <c r="DI303" s="5"/>
      <c r="DJ303" s="5"/>
      <c r="DK303" s="5"/>
      <c r="DL303" s="5"/>
      <c r="DM303" s="5"/>
      <c r="DN303" s="5"/>
      <c r="DO303" s="5"/>
      <c r="DP303" s="5"/>
      <c r="DQ303" s="5"/>
      <c r="DR303" s="5"/>
      <c r="DS303" s="5"/>
      <c r="DT303" s="5"/>
      <c r="DU303" s="5"/>
      <c r="DV303" s="5"/>
      <c r="DW303" s="5"/>
      <c r="DX303" s="5"/>
      <c r="DY303" s="5"/>
      <c r="DZ303" s="5"/>
      <c r="EA303" s="5"/>
      <c r="EB303" s="5"/>
      <c r="EC303" s="5"/>
      <c r="ED303" s="5"/>
      <c r="EE303" s="5"/>
      <c r="EF303" s="5"/>
      <c r="EG303" s="5"/>
      <c r="EH303" s="5"/>
      <c r="EI303" s="5"/>
      <c r="EJ303" s="5"/>
      <c r="EK303" s="5"/>
      <c r="EL303" s="5"/>
      <c r="EM303" s="5"/>
      <c r="EN303" s="5"/>
      <c r="EO303" s="5"/>
      <c r="EP303" s="5"/>
      <c r="EQ303" s="5"/>
      <c r="ER303" s="5"/>
      <c r="ES303" s="5"/>
      <c r="ET303" s="5"/>
      <c r="EU303" s="5"/>
      <c r="EV303" s="5"/>
      <c r="EW303" s="5"/>
      <c r="EX303" s="5"/>
      <c r="EY303" s="5"/>
      <c r="EZ303" s="5"/>
      <c r="FA303" s="5"/>
      <c r="FB303" s="5"/>
      <c r="FC303" s="5"/>
      <c r="FD303" s="5"/>
      <c r="FE303" s="5"/>
      <c r="FF303" s="5"/>
      <c r="FG303" s="5"/>
      <c r="FH303" s="5"/>
      <c r="FI303" s="5"/>
      <c r="FJ303" s="5"/>
      <c r="FK303" s="5"/>
      <c r="FL303" s="5"/>
      <c r="FM303" s="5"/>
      <c r="FN303" s="5"/>
      <c r="FO303" s="5"/>
      <c r="FP303" s="5"/>
      <c r="FQ303" s="5"/>
    </row>
    <row r="304" spans="3:173" x14ac:dyDescent="0.2"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  <c r="BM304" s="5"/>
      <c r="BN304" s="5"/>
      <c r="BO304" s="5"/>
      <c r="BP304" s="5"/>
      <c r="BQ304" s="5"/>
      <c r="BR304" s="5"/>
      <c r="BS304" s="5"/>
      <c r="BT304" s="5"/>
      <c r="BU304" s="5"/>
      <c r="BV304" s="5"/>
      <c r="BW304" s="5"/>
      <c r="BX304" s="5"/>
      <c r="BY304" s="5"/>
      <c r="BZ304" s="5"/>
      <c r="CA304" s="5"/>
      <c r="CB304" s="5"/>
      <c r="CC304" s="5"/>
      <c r="CD304" s="5"/>
      <c r="CE304" s="5"/>
      <c r="CF304" s="5"/>
      <c r="CG304" s="5"/>
      <c r="CH304" s="5"/>
      <c r="CI304" s="5"/>
      <c r="CJ304" s="5"/>
      <c r="CK304" s="5"/>
      <c r="CL304" s="5"/>
      <c r="CM304" s="5"/>
      <c r="CN304" s="5"/>
      <c r="CO304" s="5"/>
      <c r="CP304" s="5"/>
      <c r="CQ304" s="5"/>
      <c r="CR304" s="5"/>
      <c r="CS304" s="5"/>
      <c r="CT304" s="5"/>
      <c r="CU304" s="5"/>
      <c r="CV304" s="5"/>
      <c r="CW304" s="5"/>
      <c r="CX304" s="5"/>
      <c r="CY304" s="5"/>
      <c r="CZ304" s="5"/>
      <c r="DA304" s="5"/>
      <c r="DB304" s="5"/>
      <c r="DC304" s="5"/>
      <c r="DD304" s="5"/>
      <c r="DE304" s="5"/>
      <c r="DF304" s="5"/>
      <c r="DG304" s="5"/>
      <c r="DH304" s="5"/>
      <c r="DI304" s="5"/>
      <c r="DJ304" s="5"/>
      <c r="DK304" s="5"/>
      <c r="DL304" s="5"/>
      <c r="DM304" s="5"/>
      <c r="DN304" s="5"/>
      <c r="DO304" s="5"/>
      <c r="DP304" s="5"/>
      <c r="DQ304" s="5"/>
      <c r="DR304" s="5"/>
      <c r="DS304" s="5"/>
      <c r="DT304" s="5"/>
      <c r="DU304" s="5"/>
      <c r="DV304" s="5"/>
      <c r="DW304" s="5"/>
      <c r="DX304" s="5"/>
      <c r="DY304" s="5"/>
      <c r="DZ304" s="5"/>
      <c r="EA304" s="5"/>
      <c r="EB304" s="5"/>
      <c r="EC304" s="5"/>
      <c r="ED304" s="5"/>
      <c r="EE304" s="5"/>
      <c r="EF304" s="5"/>
      <c r="EG304" s="5"/>
      <c r="EH304" s="5"/>
      <c r="EI304" s="5"/>
      <c r="EJ304" s="5"/>
      <c r="EK304" s="5"/>
      <c r="EL304" s="5"/>
      <c r="EM304" s="5"/>
      <c r="EN304" s="5"/>
      <c r="EO304" s="5"/>
      <c r="EP304" s="5"/>
      <c r="EQ304" s="5"/>
      <c r="ER304" s="5"/>
      <c r="ES304" s="5"/>
      <c r="ET304" s="5"/>
      <c r="EU304" s="5"/>
      <c r="EV304" s="5"/>
      <c r="EW304" s="5"/>
      <c r="EX304" s="5"/>
      <c r="EY304" s="5"/>
      <c r="EZ304" s="5"/>
      <c r="FA304" s="5"/>
      <c r="FB304" s="5"/>
      <c r="FC304" s="5"/>
      <c r="FD304" s="5"/>
      <c r="FE304" s="5"/>
      <c r="FF304" s="5"/>
      <c r="FG304" s="5"/>
      <c r="FH304" s="5"/>
      <c r="FI304" s="5"/>
      <c r="FJ304" s="5"/>
      <c r="FK304" s="5"/>
      <c r="FL304" s="5"/>
      <c r="FM304" s="5"/>
      <c r="FN304" s="5"/>
      <c r="FO304" s="5"/>
      <c r="FP304" s="5"/>
      <c r="FQ304" s="5"/>
    </row>
    <row r="305" spans="3:173" x14ac:dyDescent="0.2"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  <c r="BM305" s="5"/>
      <c r="BN305" s="5"/>
      <c r="BO305" s="5"/>
      <c r="BP305" s="5"/>
      <c r="BQ305" s="5"/>
      <c r="BR305" s="5"/>
      <c r="BS305" s="5"/>
      <c r="BT305" s="5"/>
      <c r="BU305" s="5"/>
      <c r="BV305" s="5"/>
      <c r="BW305" s="5"/>
      <c r="BX305" s="5"/>
      <c r="BY305" s="5"/>
      <c r="BZ305" s="5"/>
      <c r="CA305" s="5"/>
      <c r="CB305" s="5"/>
      <c r="CC305" s="5"/>
      <c r="CD305" s="5"/>
      <c r="CE305" s="5"/>
      <c r="CF305" s="5"/>
      <c r="CG305" s="5"/>
      <c r="CH305" s="5"/>
      <c r="CI305" s="5"/>
      <c r="CJ305" s="5"/>
      <c r="CK305" s="5"/>
      <c r="CL305" s="5"/>
      <c r="CM305" s="5"/>
      <c r="CN305" s="5"/>
      <c r="CO305" s="5"/>
      <c r="CP305" s="5"/>
      <c r="CQ305" s="5"/>
      <c r="CR305" s="5"/>
      <c r="CS305" s="5"/>
      <c r="CT305" s="5"/>
      <c r="CU305" s="5"/>
      <c r="CV305" s="5"/>
      <c r="CW305" s="5"/>
      <c r="CX305" s="5"/>
      <c r="CY305" s="5"/>
      <c r="CZ305" s="5"/>
      <c r="DA305" s="5"/>
      <c r="DB305" s="5"/>
      <c r="DC305" s="5"/>
      <c r="DD305" s="5"/>
      <c r="DE305" s="5"/>
      <c r="DF305" s="5"/>
      <c r="DG305" s="5"/>
      <c r="DH305" s="5"/>
      <c r="DI305" s="5"/>
      <c r="DJ305" s="5"/>
      <c r="DK305" s="5"/>
      <c r="DL305" s="5"/>
      <c r="DM305" s="5"/>
      <c r="DN305" s="5"/>
      <c r="DO305" s="5"/>
      <c r="DP305" s="5"/>
      <c r="DQ305" s="5"/>
      <c r="DR305" s="5"/>
      <c r="DS305" s="5"/>
      <c r="DT305" s="5"/>
      <c r="DU305" s="5"/>
      <c r="DV305" s="5"/>
      <c r="DW305" s="5"/>
      <c r="DX305" s="5"/>
      <c r="DY305" s="5"/>
      <c r="DZ305" s="5"/>
      <c r="EA305" s="5"/>
      <c r="EB305" s="5"/>
      <c r="EC305" s="5"/>
      <c r="ED305" s="5"/>
      <c r="EE305" s="5"/>
      <c r="EF305" s="5"/>
      <c r="EG305" s="5"/>
      <c r="EH305" s="5"/>
      <c r="EI305" s="5"/>
      <c r="EJ305" s="5"/>
      <c r="EK305" s="5"/>
      <c r="EL305" s="5"/>
      <c r="EM305" s="5"/>
      <c r="EN305" s="5"/>
      <c r="EO305" s="5"/>
      <c r="EP305" s="5"/>
      <c r="EQ305" s="5"/>
      <c r="ER305" s="5"/>
      <c r="ES305" s="5"/>
      <c r="ET305" s="5"/>
      <c r="EU305" s="5"/>
      <c r="EV305" s="5"/>
      <c r="EW305" s="5"/>
      <c r="EX305" s="5"/>
      <c r="EY305" s="5"/>
      <c r="EZ305" s="5"/>
      <c r="FA305" s="5"/>
      <c r="FB305" s="5"/>
      <c r="FC305" s="5"/>
      <c r="FD305" s="5"/>
      <c r="FE305" s="5"/>
      <c r="FF305" s="5"/>
      <c r="FG305" s="5"/>
      <c r="FH305" s="5"/>
      <c r="FI305" s="5"/>
      <c r="FJ305" s="5"/>
      <c r="FK305" s="5"/>
      <c r="FL305" s="5"/>
      <c r="FM305" s="5"/>
      <c r="FN305" s="5"/>
      <c r="FO305" s="5"/>
      <c r="FP305" s="5"/>
      <c r="FQ305" s="5"/>
    </row>
    <row r="306" spans="3:173" x14ac:dyDescent="0.2"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  <c r="BM306" s="5"/>
      <c r="BN306" s="5"/>
      <c r="BO306" s="5"/>
      <c r="BP306" s="5"/>
      <c r="BQ306" s="5"/>
      <c r="BR306" s="5"/>
      <c r="BS306" s="5"/>
      <c r="BT306" s="5"/>
      <c r="BU306" s="5"/>
      <c r="BV306" s="5"/>
      <c r="BW306" s="5"/>
      <c r="BX306" s="5"/>
      <c r="BY306" s="5"/>
      <c r="BZ306" s="5"/>
      <c r="CA306" s="5"/>
      <c r="CB306" s="5"/>
      <c r="CC306" s="5"/>
      <c r="CD306" s="5"/>
      <c r="CE306" s="5"/>
      <c r="CF306" s="5"/>
      <c r="CG306" s="5"/>
      <c r="CH306" s="5"/>
      <c r="CI306" s="5"/>
      <c r="CJ306" s="5"/>
      <c r="CK306" s="5"/>
      <c r="CL306" s="5"/>
      <c r="CM306" s="5"/>
      <c r="CN306" s="5"/>
      <c r="CO306" s="5"/>
      <c r="CP306" s="5"/>
      <c r="CQ306" s="5"/>
      <c r="CR306" s="5"/>
      <c r="CS306" s="5"/>
      <c r="CT306" s="5"/>
      <c r="CU306" s="5"/>
      <c r="CV306" s="5"/>
      <c r="CW306" s="5"/>
      <c r="CX306" s="5"/>
      <c r="CY306" s="5"/>
      <c r="CZ306" s="5"/>
      <c r="DA306" s="5"/>
      <c r="DB306" s="5"/>
      <c r="DC306" s="5"/>
      <c r="DD306" s="5"/>
      <c r="DE306" s="5"/>
      <c r="DF306" s="5"/>
      <c r="DG306" s="5"/>
      <c r="DH306" s="5"/>
      <c r="DI306" s="5"/>
      <c r="DJ306" s="5"/>
      <c r="DK306" s="5"/>
      <c r="DL306" s="5"/>
      <c r="DM306" s="5"/>
      <c r="DN306" s="5"/>
      <c r="DO306" s="5"/>
      <c r="DP306" s="5"/>
      <c r="DQ306" s="5"/>
      <c r="DR306" s="5"/>
      <c r="DS306" s="5"/>
      <c r="DT306" s="5"/>
      <c r="DU306" s="5"/>
      <c r="DV306" s="5"/>
      <c r="DW306" s="5"/>
      <c r="DX306" s="5"/>
      <c r="DY306" s="5"/>
      <c r="DZ306" s="5"/>
      <c r="EA306" s="5"/>
      <c r="EB306" s="5"/>
      <c r="EC306" s="5"/>
      <c r="ED306" s="5"/>
      <c r="EE306" s="5"/>
      <c r="EF306" s="5"/>
      <c r="EG306" s="5"/>
      <c r="EH306" s="5"/>
      <c r="EI306" s="5"/>
      <c r="EJ306" s="5"/>
      <c r="EK306" s="5"/>
      <c r="EL306" s="5"/>
      <c r="EM306" s="5"/>
      <c r="EN306" s="5"/>
      <c r="EO306" s="5"/>
      <c r="EP306" s="5"/>
      <c r="EQ306" s="5"/>
      <c r="ER306" s="5"/>
      <c r="ES306" s="5"/>
      <c r="ET306" s="5"/>
      <c r="EU306" s="5"/>
      <c r="EV306" s="5"/>
      <c r="EW306" s="5"/>
      <c r="EX306" s="5"/>
      <c r="EY306" s="5"/>
      <c r="EZ306" s="5"/>
      <c r="FA306" s="5"/>
      <c r="FB306" s="5"/>
      <c r="FC306" s="5"/>
      <c r="FD306" s="5"/>
      <c r="FE306" s="5"/>
      <c r="FF306" s="5"/>
      <c r="FG306" s="5"/>
      <c r="FH306" s="5"/>
      <c r="FI306" s="5"/>
      <c r="FJ306" s="5"/>
      <c r="FK306" s="5"/>
      <c r="FL306" s="5"/>
      <c r="FM306" s="5"/>
      <c r="FN306" s="5"/>
      <c r="FO306" s="5"/>
      <c r="FP306" s="5"/>
      <c r="FQ306" s="5"/>
    </row>
    <row r="307" spans="3:173" x14ac:dyDescent="0.2"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  <c r="BM307" s="5"/>
      <c r="BN307" s="5"/>
      <c r="BO307" s="5"/>
      <c r="BP307" s="5"/>
      <c r="BQ307" s="5"/>
      <c r="BR307" s="5"/>
      <c r="BS307" s="5"/>
      <c r="BT307" s="5"/>
      <c r="BU307" s="5"/>
      <c r="BV307" s="5"/>
      <c r="BW307" s="5"/>
      <c r="BX307" s="5"/>
      <c r="BY307" s="5"/>
      <c r="BZ307" s="5"/>
      <c r="CA307" s="5"/>
      <c r="CB307" s="5"/>
      <c r="CC307" s="5"/>
      <c r="CD307" s="5"/>
      <c r="CE307" s="5"/>
      <c r="CF307" s="5"/>
      <c r="CG307" s="5"/>
      <c r="CH307" s="5"/>
      <c r="CI307" s="5"/>
      <c r="CJ307" s="5"/>
      <c r="CK307" s="5"/>
      <c r="CL307" s="5"/>
      <c r="CM307" s="5"/>
      <c r="CN307" s="5"/>
      <c r="CO307" s="5"/>
      <c r="CP307" s="5"/>
      <c r="CQ307" s="5"/>
      <c r="CR307" s="5"/>
      <c r="CS307" s="5"/>
      <c r="CT307" s="5"/>
      <c r="CU307" s="5"/>
      <c r="CV307" s="5"/>
      <c r="CW307" s="5"/>
      <c r="CX307" s="5"/>
      <c r="CY307" s="5"/>
      <c r="CZ307" s="5"/>
      <c r="DA307" s="5"/>
      <c r="DB307" s="5"/>
      <c r="DC307" s="5"/>
      <c r="DD307" s="5"/>
      <c r="DE307" s="5"/>
      <c r="DF307" s="5"/>
      <c r="DG307" s="5"/>
      <c r="DH307" s="5"/>
      <c r="DI307" s="5"/>
      <c r="DJ307" s="5"/>
      <c r="DK307" s="5"/>
      <c r="DL307" s="5"/>
      <c r="DM307" s="5"/>
      <c r="DN307" s="5"/>
      <c r="DO307" s="5"/>
      <c r="DP307" s="5"/>
      <c r="DQ307" s="5"/>
      <c r="DR307" s="5"/>
      <c r="DS307" s="5"/>
      <c r="DT307" s="5"/>
      <c r="DU307" s="5"/>
      <c r="DV307" s="5"/>
      <c r="DW307" s="5"/>
      <c r="DX307" s="5"/>
      <c r="DY307" s="5"/>
      <c r="DZ307" s="5"/>
      <c r="EA307" s="5"/>
      <c r="EB307" s="5"/>
      <c r="EC307" s="5"/>
      <c r="ED307" s="5"/>
      <c r="EE307" s="5"/>
      <c r="EF307" s="5"/>
      <c r="EG307" s="5"/>
      <c r="EH307" s="5"/>
      <c r="EI307" s="5"/>
      <c r="EJ307" s="5"/>
      <c r="EK307" s="5"/>
      <c r="EL307" s="5"/>
      <c r="EM307" s="5"/>
      <c r="EN307" s="5"/>
      <c r="EO307" s="5"/>
      <c r="EP307" s="5"/>
      <c r="EQ307" s="5"/>
      <c r="ER307" s="5"/>
      <c r="ES307" s="5"/>
      <c r="ET307" s="5"/>
      <c r="EU307" s="5"/>
      <c r="EV307" s="5"/>
      <c r="EW307" s="5"/>
      <c r="EX307" s="5"/>
      <c r="EY307" s="5"/>
      <c r="EZ307" s="5"/>
      <c r="FA307" s="5"/>
      <c r="FB307" s="5"/>
      <c r="FC307" s="5"/>
      <c r="FD307" s="5"/>
      <c r="FE307" s="5"/>
      <c r="FF307" s="5"/>
      <c r="FG307" s="5"/>
      <c r="FH307" s="5"/>
      <c r="FI307" s="5"/>
      <c r="FJ307" s="5"/>
      <c r="FK307" s="5"/>
      <c r="FL307" s="5"/>
      <c r="FM307" s="5"/>
      <c r="FN307" s="5"/>
      <c r="FO307" s="5"/>
      <c r="FP307" s="5"/>
      <c r="FQ307" s="5"/>
    </row>
    <row r="308" spans="3:173" x14ac:dyDescent="0.2"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  <c r="BM308" s="5"/>
      <c r="BN308" s="5"/>
      <c r="BO308" s="5"/>
      <c r="BP308" s="5"/>
      <c r="BQ308" s="5"/>
      <c r="BR308" s="5"/>
      <c r="BS308" s="5"/>
      <c r="BT308" s="5"/>
      <c r="BU308" s="5"/>
      <c r="BV308" s="5"/>
      <c r="BW308" s="5"/>
      <c r="BX308" s="5"/>
      <c r="BY308" s="5"/>
      <c r="BZ308" s="5"/>
      <c r="CA308" s="5"/>
      <c r="CB308" s="5"/>
      <c r="CC308" s="5"/>
      <c r="CD308" s="5"/>
      <c r="CE308" s="5"/>
      <c r="CF308" s="5"/>
      <c r="CG308" s="5"/>
      <c r="CH308" s="5"/>
      <c r="CI308" s="5"/>
      <c r="CJ308" s="5"/>
      <c r="CK308" s="5"/>
      <c r="CL308" s="5"/>
      <c r="CM308" s="5"/>
      <c r="CN308" s="5"/>
      <c r="CO308" s="5"/>
      <c r="CP308" s="5"/>
      <c r="CQ308" s="5"/>
      <c r="CR308" s="5"/>
      <c r="CS308" s="5"/>
      <c r="CT308" s="5"/>
      <c r="CU308" s="5"/>
      <c r="CV308" s="5"/>
      <c r="CW308" s="5"/>
      <c r="CX308" s="5"/>
      <c r="CY308" s="5"/>
      <c r="CZ308" s="5"/>
      <c r="DA308" s="5"/>
      <c r="DB308" s="5"/>
      <c r="DC308" s="5"/>
      <c r="DD308" s="5"/>
      <c r="DE308" s="5"/>
      <c r="DF308" s="5"/>
      <c r="DG308" s="5"/>
      <c r="DH308" s="5"/>
      <c r="DI308" s="5"/>
      <c r="DJ308" s="5"/>
      <c r="DK308" s="5"/>
      <c r="DL308" s="5"/>
      <c r="DM308" s="5"/>
      <c r="DN308" s="5"/>
      <c r="DO308" s="5"/>
      <c r="DP308" s="5"/>
      <c r="DQ308" s="5"/>
      <c r="DR308" s="5"/>
      <c r="DS308" s="5"/>
      <c r="DT308" s="5"/>
      <c r="DU308" s="5"/>
      <c r="DV308" s="5"/>
      <c r="DW308" s="5"/>
      <c r="DX308" s="5"/>
      <c r="DY308" s="5"/>
      <c r="DZ308" s="5"/>
      <c r="EA308" s="5"/>
      <c r="EB308" s="5"/>
      <c r="EC308" s="5"/>
      <c r="ED308" s="5"/>
      <c r="EE308" s="5"/>
      <c r="EF308" s="5"/>
      <c r="EG308" s="5"/>
      <c r="EH308" s="5"/>
      <c r="EI308" s="5"/>
      <c r="EJ308" s="5"/>
      <c r="EK308" s="5"/>
      <c r="EL308" s="5"/>
      <c r="EM308" s="5"/>
      <c r="EN308" s="5"/>
      <c r="EO308" s="5"/>
      <c r="EP308" s="5"/>
      <c r="EQ308" s="5"/>
      <c r="ER308" s="5"/>
      <c r="ES308" s="5"/>
      <c r="ET308" s="5"/>
      <c r="EU308" s="5"/>
      <c r="EV308" s="5"/>
      <c r="EW308" s="5"/>
      <c r="EX308" s="5"/>
      <c r="EY308" s="5"/>
      <c r="EZ308" s="5"/>
      <c r="FA308" s="5"/>
      <c r="FB308" s="5"/>
      <c r="FC308" s="5"/>
      <c r="FD308" s="5"/>
      <c r="FE308" s="5"/>
      <c r="FF308" s="5"/>
      <c r="FG308" s="5"/>
      <c r="FH308" s="5"/>
      <c r="FI308" s="5"/>
      <c r="FJ308" s="5"/>
      <c r="FK308" s="5"/>
      <c r="FL308" s="5"/>
      <c r="FM308" s="5"/>
      <c r="FN308" s="5"/>
      <c r="FO308" s="5"/>
      <c r="FP308" s="5"/>
      <c r="FQ308" s="5"/>
    </row>
    <row r="309" spans="3:173" x14ac:dyDescent="0.2"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  <c r="BM309" s="5"/>
      <c r="BN309" s="5"/>
      <c r="BO309" s="5"/>
      <c r="BP309" s="5"/>
      <c r="BQ309" s="5"/>
      <c r="BR309" s="5"/>
      <c r="BS309" s="5"/>
      <c r="BT309" s="5"/>
      <c r="BU309" s="5"/>
      <c r="BV309" s="5"/>
      <c r="BW309" s="5"/>
      <c r="BX309" s="5"/>
      <c r="BY309" s="5"/>
      <c r="BZ309" s="5"/>
      <c r="CA309" s="5"/>
      <c r="CB309" s="5"/>
      <c r="CC309" s="5"/>
      <c r="CD309" s="5"/>
      <c r="CE309" s="5"/>
      <c r="CF309" s="5"/>
      <c r="CG309" s="5"/>
      <c r="CH309" s="5"/>
      <c r="CI309" s="5"/>
      <c r="CJ309" s="5"/>
      <c r="CK309" s="5"/>
      <c r="CL309" s="5"/>
      <c r="CM309" s="5"/>
      <c r="CN309" s="5"/>
      <c r="CO309" s="5"/>
      <c r="CP309" s="5"/>
      <c r="CQ309" s="5"/>
      <c r="CR309" s="5"/>
      <c r="CS309" s="5"/>
      <c r="CT309" s="5"/>
      <c r="CU309" s="5"/>
      <c r="CV309" s="5"/>
      <c r="CW309" s="5"/>
      <c r="CX309" s="5"/>
      <c r="CY309" s="5"/>
      <c r="CZ309" s="5"/>
      <c r="DA309" s="5"/>
      <c r="DB309" s="5"/>
      <c r="DC309" s="5"/>
      <c r="DD309" s="5"/>
      <c r="DE309" s="5"/>
      <c r="DF309" s="5"/>
      <c r="DG309" s="5"/>
      <c r="DH309" s="5"/>
      <c r="DI309" s="5"/>
      <c r="DJ309" s="5"/>
      <c r="DK309" s="5"/>
      <c r="DL309" s="5"/>
      <c r="DM309" s="5"/>
      <c r="DN309" s="5"/>
      <c r="DO309" s="5"/>
      <c r="DP309" s="5"/>
      <c r="DQ309" s="5"/>
      <c r="DR309" s="5"/>
      <c r="DS309" s="5"/>
      <c r="DT309" s="5"/>
      <c r="DU309" s="5"/>
      <c r="DV309" s="5"/>
      <c r="DW309" s="5"/>
      <c r="DX309" s="5"/>
      <c r="DY309" s="5"/>
      <c r="DZ309" s="5"/>
      <c r="EA309" s="5"/>
      <c r="EB309" s="5"/>
      <c r="EC309" s="5"/>
      <c r="ED309" s="5"/>
      <c r="EE309" s="5"/>
      <c r="EF309" s="5"/>
      <c r="EG309" s="5"/>
      <c r="EH309" s="5"/>
      <c r="EI309" s="5"/>
      <c r="EJ309" s="5"/>
      <c r="EK309" s="5"/>
      <c r="EL309" s="5"/>
      <c r="EM309" s="5"/>
      <c r="EN309" s="5"/>
      <c r="EO309" s="5"/>
      <c r="EP309" s="5"/>
      <c r="EQ309" s="5"/>
      <c r="ER309" s="5"/>
      <c r="ES309" s="5"/>
      <c r="ET309" s="5"/>
      <c r="EU309" s="5"/>
      <c r="EV309" s="5"/>
      <c r="EW309" s="5"/>
      <c r="EX309" s="5"/>
      <c r="EY309" s="5"/>
      <c r="EZ309" s="5"/>
      <c r="FA309" s="5"/>
      <c r="FB309" s="5"/>
      <c r="FC309" s="5"/>
      <c r="FD309" s="5"/>
      <c r="FE309" s="5"/>
      <c r="FF309" s="5"/>
      <c r="FG309" s="5"/>
      <c r="FH309" s="5"/>
      <c r="FI309" s="5"/>
      <c r="FJ309" s="5"/>
      <c r="FK309" s="5"/>
      <c r="FL309" s="5"/>
      <c r="FM309" s="5"/>
      <c r="FN309" s="5"/>
      <c r="FO309" s="5"/>
      <c r="FP309" s="5"/>
      <c r="FQ309" s="5"/>
    </row>
    <row r="310" spans="3:173" x14ac:dyDescent="0.2"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  <c r="BM310" s="5"/>
      <c r="BN310" s="5"/>
      <c r="BO310" s="5"/>
      <c r="BP310" s="5"/>
      <c r="BQ310" s="5"/>
      <c r="BR310" s="5"/>
      <c r="BS310" s="5"/>
      <c r="BT310" s="5"/>
      <c r="BU310" s="5"/>
      <c r="BV310" s="5"/>
      <c r="BW310" s="5"/>
      <c r="BX310" s="5"/>
      <c r="BY310" s="5"/>
      <c r="BZ310" s="5"/>
      <c r="CA310" s="5"/>
      <c r="CB310" s="5"/>
      <c r="CC310" s="5"/>
      <c r="CD310" s="5"/>
      <c r="CE310" s="5"/>
      <c r="CF310" s="5"/>
      <c r="CG310" s="5"/>
      <c r="CH310" s="5"/>
      <c r="CI310" s="5"/>
      <c r="CJ310" s="5"/>
      <c r="CK310" s="5"/>
      <c r="CL310" s="5"/>
      <c r="CM310" s="5"/>
      <c r="CN310" s="5"/>
      <c r="CO310" s="5"/>
      <c r="CP310" s="5"/>
      <c r="CQ310" s="5"/>
      <c r="CR310" s="5"/>
      <c r="CS310" s="5"/>
      <c r="CT310" s="5"/>
      <c r="CU310" s="5"/>
      <c r="CV310" s="5"/>
      <c r="CW310" s="5"/>
      <c r="CX310" s="5"/>
      <c r="CY310" s="5"/>
      <c r="CZ310" s="5"/>
      <c r="DA310" s="5"/>
      <c r="DB310" s="5"/>
      <c r="DC310" s="5"/>
      <c r="DD310" s="5"/>
      <c r="DE310" s="5"/>
      <c r="DF310" s="5"/>
      <c r="DG310" s="5"/>
      <c r="DH310" s="5"/>
      <c r="DI310" s="5"/>
      <c r="DJ310" s="5"/>
      <c r="DK310" s="5"/>
      <c r="DL310" s="5"/>
      <c r="DM310" s="5"/>
      <c r="DN310" s="5"/>
      <c r="DO310" s="5"/>
      <c r="DP310" s="5"/>
      <c r="DQ310" s="5"/>
      <c r="DR310" s="5"/>
      <c r="DS310" s="5"/>
      <c r="DT310" s="5"/>
      <c r="DU310" s="5"/>
      <c r="DV310" s="5"/>
      <c r="DW310" s="5"/>
      <c r="DX310" s="5"/>
      <c r="DY310" s="5"/>
      <c r="DZ310" s="5"/>
      <c r="EA310" s="5"/>
      <c r="EB310" s="5"/>
      <c r="EC310" s="5"/>
      <c r="ED310" s="5"/>
      <c r="EE310" s="5"/>
      <c r="EF310" s="5"/>
      <c r="EG310" s="5"/>
      <c r="EH310" s="5"/>
      <c r="EI310" s="5"/>
      <c r="EJ310" s="5"/>
      <c r="EK310" s="5"/>
      <c r="EL310" s="5"/>
      <c r="EM310" s="5"/>
      <c r="EN310" s="5"/>
      <c r="EO310" s="5"/>
      <c r="EP310" s="5"/>
      <c r="EQ310" s="5"/>
      <c r="ER310" s="5"/>
      <c r="ES310" s="5"/>
      <c r="ET310" s="5"/>
      <c r="EU310" s="5"/>
      <c r="EV310" s="5"/>
      <c r="EW310" s="5"/>
      <c r="EX310" s="5"/>
      <c r="EY310" s="5"/>
      <c r="EZ310" s="5"/>
      <c r="FA310" s="5"/>
      <c r="FB310" s="5"/>
      <c r="FC310" s="5"/>
      <c r="FD310" s="5"/>
      <c r="FE310" s="5"/>
      <c r="FF310" s="5"/>
      <c r="FG310" s="5"/>
      <c r="FH310" s="5"/>
      <c r="FI310" s="5"/>
      <c r="FJ310" s="5"/>
      <c r="FK310" s="5"/>
      <c r="FL310" s="5"/>
      <c r="FM310" s="5"/>
      <c r="FN310" s="5"/>
      <c r="FO310" s="5"/>
      <c r="FP310" s="5"/>
      <c r="FQ310" s="5"/>
    </row>
    <row r="311" spans="3:173" x14ac:dyDescent="0.2"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  <c r="BM311" s="5"/>
      <c r="BN311" s="5"/>
      <c r="BO311" s="5"/>
      <c r="BP311" s="5"/>
      <c r="BQ311" s="5"/>
      <c r="BR311" s="5"/>
      <c r="BS311" s="5"/>
      <c r="BT311" s="5"/>
      <c r="BU311" s="5"/>
      <c r="BV311" s="5"/>
      <c r="BW311" s="5"/>
      <c r="BX311" s="5"/>
      <c r="BY311" s="5"/>
      <c r="BZ311" s="5"/>
      <c r="CA311" s="5"/>
      <c r="CB311" s="5"/>
      <c r="CC311" s="5"/>
      <c r="CD311" s="5"/>
      <c r="CE311" s="5"/>
      <c r="CF311" s="5"/>
      <c r="CG311" s="5"/>
      <c r="CH311" s="5"/>
      <c r="CI311" s="5"/>
      <c r="CJ311" s="5"/>
      <c r="CK311" s="5"/>
      <c r="CL311" s="5"/>
      <c r="CM311" s="5"/>
      <c r="CN311" s="5"/>
      <c r="CO311" s="5"/>
      <c r="CP311" s="5"/>
      <c r="CQ311" s="5"/>
      <c r="CR311" s="5"/>
      <c r="CS311" s="5"/>
      <c r="CT311" s="5"/>
      <c r="CU311" s="5"/>
      <c r="CV311" s="5"/>
      <c r="CW311" s="5"/>
      <c r="CX311" s="5"/>
      <c r="CY311" s="5"/>
      <c r="CZ311" s="5"/>
      <c r="DA311" s="5"/>
      <c r="DB311" s="5"/>
      <c r="DC311" s="5"/>
      <c r="DD311" s="5"/>
      <c r="DE311" s="5"/>
      <c r="DF311" s="5"/>
      <c r="DG311" s="5"/>
      <c r="DH311" s="5"/>
      <c r="DI311" s="5"/>
      <c r="DJ311" s="5"/>
      <c r="DK311" s="5"/>
      <c r="DL311" s="5"/>
      <c r="DM311" s="5"/>
      <c r="DN311" s="5"/>
      <c r="DO311" s="5"/>
      <c r="DP311" s="5"/>
      <c r="DQ311" s="5"/>
      <c r="DR311" s="5"/>
      <c r="DS311" s="5"/>
      <c r="DT311" s="5"/>
      <c r="DU311" s="5"/>
      <c r="DV311" s="5"/>
      <c r="DW311" s="5"/>
      <c r="DX311" s="5"/>
      <c r="DY311" s="5"/>
      <c r="DZ311" s="5"/>
      <c r="EA311" s="5"/>
      <c r="EB311" s="5"/>
      <c r="EC311" s="5"/>
      <c r="ED311" s="5"/>
      <c r="EE311" s="5"/>
      <c r="EF311" s="5"/>
      <c r="EG311" s="5"/>
      <c r="EH311" s="5"/>
      <c r="EI311" s="5"/>
      <c r="EJ311" s="5"/>
      <c r="EK311" s="5"/>
      <c r="EL311" s="5"/>
      <c r="EM311" s="5"/>
      <c r="EN311" s="5"/>
      <c r="EO311" s="5"/>
      <c r="EP311" s="5"/>
      <c r="EQ311" s="5"/>
      <c r="ER311" s="5"/>
      <c r="ES311" s="5"/>
      <c r="ET311" s="5"/>
      <c r="EU311" s="5"/>
      <c r="EV311" s="5"/>
      <c r="EW311" s="5"/>
      <c r="EX311" s="5"/>
      <c r="EY311" s="5"/>
      <c r="EZ311" s="5"/>
      <c r="FA311" s="5"/>
      <c r="FB311" s="5"/>
      <c r="FC311" s="5"/>
      <c r="FD311" s="5"/>
      <c r="FE311" s="5"/>
      <c r="FF311" s="5"/>
      <c r="FG311" s="5"/>
      <c r="FH311" s="5"/>
      <c r="FI311" s="5"/>
      <c r="FJ311" s="5"/>
      <c r="FK311" s="5"/>
      <c r="FL311" s="5"/>
      <c r="FM311" s="5"/>
      <c r="FN311" s="5"/>
      <c r="FO311" s="5"/>
      <c r="FP311" s="5"/>
      <c r="FQ311" s="5"/>
    </row>
    <row r="312" spans="3:173" x14ac:dyDescent="0.2"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  <c r="BM312" s="5"/>
      <c r="BN312" s="5"/>
      <c r="BO312" s="5"/>
      <c r="BP312" s="5"/>
      <c r="BQ312" s="5"/>
      <c r="BR312" s="5"/>
      <c r="BS312" s="5"/>
      <c r="BT312" s="5"/>
      <c r="BU312" s="5"/>
      <c r="BV312" s="5"/>
      <c r="BW312" s="5"/>
      <c r="BX312" s="5"/>
      <c r="BY312" s="5"/>
      <c r="BZ312" s="5"/>
      <c r="CA312" s="5"/>
      <c r="CB312" s="5"/>
      <c r="CC312" s="5"/>
      <c r="CD312" s="5"/>
      <c r="CE312" s="5"/>
      <c r="CF312" s="5"/>
      <c r="CG312" s="5"/>
      <c r="CH312" s="5"/>
      <c r="CI312" s="5"/>
      <c r="CJ312" s="5"/>
      <c r="CK312" s="5"/>
      <c r="CL312" s="5"/>
      <c r="CM312" s="5"/>
      <c r="CN312" s="5"/>
      <c r="CO312" s="5"/>
      <c r="CP312" s="5"/>
      <c r="CQ312" s="5"/>
      <c r="CR312" s="5"/>
      <c r="CS312" s="5"/>
      <c r="CT312" s="5"/>
      <c r="CU312" s="5"/>
      <c r="CV312" s="5"/>
      <c r="CW312" s="5"/>
      <c r="CX312" s="5"/>
      <c r="CY312" s="5"/>
      <c r="CZ312" s="5"/>
      <c r="DA312" s="5"/>
      <c r="DB312" s="5"/>
      <c r="DC312" s="5"/>
      <c r="DD312" s="5"/>
      <c r="DE312" s="5"/>
      <c r="DF312" s="5"/>
      <c r="DG312" s="5"/>
      <c r="DH312" s="5"/>
      <c r="DI312" s="5"/>
      <c r="DJ312" s="5"/>
      <c r="DK312" s="5"/>
      <c r="DL312" s="5"/>
      <c r="DM312" s="5"/>
      <c r="DN312" s="5"/>
      <c r="DO312" s="5"/>
      <c r="DP312" s="5"/>
      <c r="DQ312" s="5"/>
      <c r="DR312" s="5"/>
      <c r="DS312" s="5"/>
      <c r="DT312" s="5"/>
      <c r="DU312" s="5"/>
      <c r="DV312" s="5"/>
      <c r="DW312" s="5"/>
      <c r="DX312" s="5"/>
      <c r="DY312" s="5"/>
      <c r="DZ312" s="5"/>
      <c r="EA312" s="5"/>
      <c r="EB312" s="5"/>
      <c r="EC312" s="5"/>
      <c r="ED312" s="5"/>
      <c r="EE312" s="5"/>
      <c r="EF312" s="5"/>
      <c r="EG312" s="5"/>
      <c r="EH312" s="5"/>
      <c r="EI312" s="5"/>
      <c r="EJ312" s="5"/>
      <c r="EK312" s="5"/>
      <c r="EL312" s="5"/>
      <c r="EM312" s="5"/>
      <c r="EN312" s="5"/>
      <c r="EO312" s="5"/>
      <c r="EP312" s="5"/>
      <c r="EQ312" s="5"/>
      <c r="ER312" s="5"/>
      <c r="ES312" s="5"/>
      <c r="ET312" s="5"/>
      <c r="EU312" s="5"/>
      <c r="EV312" s="5"/>
      <c r="EW312" s="5"/>
      <c r="EX312" s="5"/>
      <c r="EY312" s="5"/>
      <c r="EZ312" s="5"/>
      <c r="FA312" s="5"/>
      <c r="FB312" s="5"/>
      <c r="FC312" s="5"/>
      <c r="FD312" s="5"/>
      <c r="FE312" s="5"/>
      <c r="FF312" s="5"/>
      <c r="FG312" s="5"/>
      <c r="FH312" s="5"/>
      <c r="FI312" s="5"/>
      <c r="FJ312" s="5"/>
      <c r="FK312" s="5"/>
      <c r="FL312" s="5"/>
      <c r="FM312" s="5"/>
      <c r="FN312" s="5"/>
      <c r="FO312" s="5"/>
      <c r="FP312" s="5"/>
      <c r="FQ312" s="5"/>
    </row>
    <row r="313" spans="3:173" x14ac:dyDescent="0.2"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  <c r="BM313" s="5"/>
      <c r="BN313" s="5"/>
      <c r="BO313" s="5"/>
      <c r="BP313" s="5"/>
      <c r="BQ313" s="5"/>
      <c r="BR313" s="5"/>
      <c r="BS313" s="5"/>
      <c r="BT313" s="5"/>
      <c r="BU313" s="5"/>
      <c r="BV313" s="5"/>
      <c r="BW313" s="5"/>
      <c r="BX313" s="5"/>
      <c r="BY313" s="5"/>
      <c r="BZ313" s="5"/>
      <c r="CA313" s="5"/>
      <c r="CB313" s="5"/>
      <c r="CC313" s="5"/>
      <c r="CD313" s="5"/>
      <c r="CE313" s="5"/>
      <c r="CF313" s="5"/>
      <c r="CG313" s="5"/>
      <c r="CH313" s="5"/>
      <c r="CI313" s="5"/>
      <c r="CJ313" s="5"/>
      <c r="CK313" s="5"/>
      <c r="CL313" s="5"/>
      <c r="CM313" s="5"/>
      <c r="CN313" s="5"/>
      <c r="CO313" s="5"/>
      <c r="CP313" s="5"/>
      <c r="CQ313" s="5"/>
      <c r="CR313" s="5"/>
      <c r="CS313" s="5"/>
      <c r="CT313" s="5"/>
      <c r="CU313" s="5"/>
      <c r="CV313" s="5"/>
      <c r="CW313" s="5"/>
      <c r="CX313" s="5"/>
      <c r="CY313" s="5"/>
      <c r="CZ313" s="5"/>
      <c r="DA313" s="5"/>
      <c r="DB313" s="5"/>
      <c r="DC313" s="5"/>
      <c r="DD313" s="5"/>
      <c r="DE313" s="5"/>
      <c r="DF313" s="5"/>
      <c r="DG313" s="5"/>
      <c r="DH313" s="5"/>
      <c r="DI313" s="5"/>
      <c r="DJ313" s="5"/>
      <c r="DK313" s="5"/>
      <c r="DL313" s="5"/>
      <c r="DM313" s="5"/>
      <c r="DN313" s="5"/>
      <c r="DO313" s="5"/>
      <c r="DP313" s="5"/>
      <c r="DQ313" s="5"/>
      <c r="DR313" s="5"/>
      <c r="DS313" s="5"/>
      <c r="DT313" s="5"/>
      <c r="DU313" s="5"/>
      <c r="DV313" s="5"/>
      <c r="DW313" s="5"/>
      <c r="DX313" s="5"/>
      <c r="DY313" s="5"/>
      <c r="DZ313" s="5"/>
      <c r="EA313" s="5"/>
      <c r="EB313" s="5"/>
      <c r="EC313" s="5"/>
      <c r="ED313" s="5"/>
      <c r="EE313" s="5"/>
      <c r="EF313" s="5"/>
      <c r="EG313" s="5"/>
      <c r="EH313" s="5"/>
      <c r="EI313" s="5"/>
      <c r="EJ313" s="5"/>
      <c r="EK313" s="5"/>
      <c r="EL313" s="5"/>
      <c r="EM313" s="5"/>
      <c r="EN313" s="5"/>
      <c r="EO313" s="5"/>
      <c r="EP313" s="5"/>
      <c r="EQ313" s="5"/>
      <c r="ER313" s="5"/>
      <c r="ES313" s="5"/>
      <c r="ET313" s="5"/>
      <c r="EU313" s="5"/>
      <c r="EV313" s="5"/>
      <c r="EW313" s="5"/>
      <c r="EX313" s="5"/>
      <c r="EY313" s="5"/>
      <c r="EZ313" s="5"/>
      <c r="FA313" s="5"/>
      <c r="FB313" s="5"/>
      <c r="FC313" s="5"/>
      <c r="FD313" s="5"/>
      <c r="FE313" s="5"/>
      <c r="FF313" s="5"/>
      <c r="FG313" s="5"/>
      <c r="FH313" s="5"/>
      <c r="FI313" s="5"/>
      <c r="FJ313" s="5"/>
      <c r="FK313" s="5"/>
      <c r="FL313" s="5"/>
      <c r="FM313" s="5"/>
      <c r="FN313" s="5"/>
      <c r="FO313" s="5"/>
      <c r="FP313" s="5"/>
      <c r="FQ313" s="5"/>
    </row>
    <row r="314" spans="3:173" x14ac:dyDescent="0.2"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  <c r="BM314" s="5"/>
      <c r="BN314" s="5"/>
      <c r="BO314" s="5"/>
      <c r="BP314" s="5"/>
      <c r="BQ314" s="5"/>
      <c r="BR314" s="5"/>
      <c r="BS314" s="5"/>
      <c r="BT314" s="5"/>
      <c r="BU314" s="5"/>
      <c r="BV314" s="5"/>
      <c r="BW314" s="5"/>
      <c r="BX314" s="5"/>
      <c r="BY314" s="5"/>
      <c r="BZ314" s="5"/>
      <c r="CA314" s="5"/>
      <c r="CB314" s="5"/>
      <c r="CC314" s="5"/>
      <c r="CD314" s="5"/>
      <c r="CE314" s="5"/>
      <c r="CF314" s="5"/>
      <c r="CG314" s="5"/>
      <c r="CH314" s="5"/>
      <c r="CI314" s="5"/>
      <c r="CJ314" s="5"/>
      <c r="CK314" s="5"/>
      <c r="CL314" s="5"/>
      <c r="CM314" s="5"/>
      <c r="CN314" s="5"/>
      <c r="CO314" s="5"/>
      <c r="CP314" s="5"/>
      <c r="CQ314" s="5"/>
      <c r="CR314" s="5"/>
      <c r="CS314" s="5"/>
      <c r="CT314" s="5"/>
      <c r="CU314" s="5"/>
      <c r="CV314" s="5"/>
      <c r="CW314" s="5"/>
      <c r="CX314" s="5"/>
      <c r="CY314" s="5"/>
      <c r="CZ314" s="5"/>
      <c r="DA314" s="5"/>
      <c r="DB314" s="5"/>
      <c r="DC314" s="5"/>
      <c r="DD314" s="5"/>
      <c r="DE314" s="5"/>
      <c r="DF314" s="5"/>
      <c r="DG314" s="5"/>
      <c r="DH314" s="5"/>
      <c r="DI314" s="5"/>
      <c r="DJ314" s="5"/>
      <c r="DK314" s="5"/>
      <c r="DL314" s="5"/>
      <c r="DM314" s="5"/>
      <c r="DN314" s="5"/>
      <c r="DO314" s="5"/>
      <c r="DP314" s="5"/>
      <c r="DQ314" s="5"/>
      <c r="DR314" s="5"/>
      <c r="DS314" s="5"/>
      <c r="DT314" s="5"/>
      <c r="DU314" s="5"/>
      <c r="DV314" s="5"/>
      <c r="DW314" s="5"/>
      <c r="DX314" s="5"/>
      <c r="DY314" s="5"/>
      <c r="DZ314" s="5"/>
      <c r="EA314" s="5"/>
      <c r="EB314" s="5"/>
      <c r="EC314" s="5"/>
      <c r="ED314" s="5"/>
      <c r="EE314" s="5"/>
      <c r="EF314" s="5"/>
      <c r="EG314" s="5"/>
      <c r="EH314" s="5"/>
      <c r="EI314" s="5"/>
      <c r="EJ314" s="5"/>
      <c r="EK314" s="5"/>
      <c r="EL314" s="5"/>
      <c r="EM314" s="5"/>
      <c r="EN314" s="5"/>
      <c r="EO314" s="5"/>
      <c r="EP314" s="5"/>
      <c r="EQ314" s="5"/>
      <c r="ER314" s="5"/>
      <c r="ES314" s="5"/>
      <c r="ET314" s="5"/>
      <c r="EU314" s="5"/>
      <c r="EV314" s="5"/>
      <c r="EW314" s="5"/>
      <c r="EX314" s="5"/>
      <c r="EY314" s="5"/>
      <c r="EZ314" s="5"/>
      <c r="FA314" s="5"/>
      <c r="FB314" s="5"/>
      <c r="FC314" s="5"/>
      <c r="FD314" s="5"/>
      <c r="FE314" s="5"/>
      <c r="FF314" s="5"/>
      <c r="FG314" s="5"/>
      <c r="FH314" s="5"/>
      <c r="FI314" s="5"/>
      <c r="FJ314" s="5"/>
      <c r="FK314" s="5"/>
      <c r="FL314" s="5"/>
      <c r="FM314" s="5"/>
      <c r="FN314" s="5"/>
      <c r="FO314" s="5"/>
      <c r="FP314" s="5"/>
      <c r="FQ314" s="5"/>
    </row>
    <row r="315" spans="3:173" x14ac:dyDescent="0.2"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  <c r="BM315" s="5"/>
      <c r="BN315" s="5"/>
      <c r="BO315" s="5"/>
      <c r="BP315" s="5"/>
      <c r="BQ315" s="5"/>
      <c r="BR315" s="5"/>
      <c r="BS315" s="5"/>
      <c r="BT315" s="5"/>
      <c r="BU315" s="5"/>
      <c r="BV315" s="5"/>
      <c r="BW315" s="5"/>
      <c r="BX315" s="5"/>
      <c r="BY315" s="5"/>
      <c r="BZ315" s="5"/>
      <c r="CA315" s="5"/>
      <c r="CB315" s="5"/>
      <c r="CC315" s="5"/>
      <c r="CD315" s="5"/>
      <c r="CE315" s="5"/>
      <c r="CF315" s="5"/>
      <c r="CG315" s="5"/>
      <c r="CH315" s="5"/>
      <c r="CI315" s="5"/>
      <c r="CJ315" s="5"/>
      <c r="CK315" s="5"/>
      <c r="CL315" s="5"/>
      <c r="CM315" s="5"/>
      <c r="CN315" s="5"/>
      <c r="CO315" s="5"/>
      <c r="CP315" s="5"/>
      <c r="CQ315" s="5"/>
      <c r="CR315" s="5"/>
      <c r="CS315" s="5"/>
      <c r="CT315" s="5"/>
      <c r="CU315" s="5"/>
      <c r="CV315" s="5"/>
      <c r="CW315" s="5"/>
      <c r="CX315" s="5"/>
      <c r="CY315" s="5"/>
      <c r="CZ315" s="5"/>
      <c r="DA315" s="5"/>
      <c r="DB315" s="5"/>
      <c r="DC315" s="5"/>
      <c r="DD315" s="5"/>
      <c r="DE315" s="5"/>
      <c r="DF315" s="5"/>
      <c r="DG315" s="5"/>
      <c r="DH315" s="5"/>
      <c r="DI315" s="5"/>
      <c r="DJ315" s="5"/>
      <c r="DK315" s="5"/>
      <c r="DL315" s="5"/>
      <c r="DM315" s="5"/>
      <c r="DN315" s="5"/>
      <c r="DO315" s="5"/>
      <c r="DP315" s="5"/>
      <c r="DQ315" s="5"/>
      <c r="DR315" s="5"/>
      <c r="DS315" s="5"/>
      <c r="DT315" s="5"/>
      <c r="DU315" s="5"/>
      <c r="DV315" s="5"/>
      <c r="DW315" s="5"/>
      <c r="DX315" s="5"/>
      <c r="DY315" s="5"/>
      <c r="DZ315" s="5"/>
      <c r="EA315" s="5"/>
      <c r="EB315" s="5"/>
      <c r="EC315" s="5"/>
      <c r="ED315" s="5"/>
      <c r="EE315" s="5"/>
      <c r="EF315" s="5"/>
      <c r="EG315" s="5"/>
      <c r="EH315" s="5"/>
      <c r="EI315" s="5"/>
      <c r="EJ315" s="5"/>
      <c r="EK315" s="5"/>
      <c r="EL315" s="5"/>
      <c r="EM315" s="5"/>
      <c r="EN315" s="5"/>
      <c r="EO315" s="5"/>
      <c r="EP315" s="5"/>
      <c r="EQ315" s="5"/>
      <c r="ER315" s="5"/>
      <c r="ES315" s="5"/>
      <c r="ET315" s="5"/>
      <c r="EU315" s="5"/>
      <c r="EV315" s="5"/>
      <c r="EW315" s="5"/>
      <c r="EX315" s="5"/>
      <c r="EY315" s="5"/>
      <c r="EZ315" s="5"/>
      <c r="FA315" s="5"/>
      <c r="FB315" s="5"/>
      <c r="FC315" s="5"/>
      <c r="FD315" s="5"/>
      <c r="FE315" s="5"/>
      <c r="FF315" s="5"/>
      <c r="FG315" s="5"/>
      <c r="FH315" s="5"/>
      <c r="FI315" s="5"/>
      <c r="FJ315" s="5"/>
      <c r="FK315" s="5"/>
      <c r="FL315" s="5"/>
      <c r="FM315" s="5"/>
      <c r="FN315" s="5"/>
      <c r="FO315" s="5"/>
      <c r="FP315" s="5"/>
      <c r="FQ315" s="5"/>
    </row>
    <row r="316" spans="3:173" x14ac:dyDescent="0.2"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  <c r="BM316" s="5"/>
      <c r="BN316" s="5"/>
      <c r="BO316" s="5"/>
      <c r="BP316" s="5"/>
      <c r="BQ316" s="5"/>
      <c r="BR316" s="5"/>
      <c r="BS316" s="5"/>
      <c r="BT316" s="5"/>
      <c r="BU316" s="5"/>
      <c r="BV316" s="5"/>
      <c r="BW316" s="5"/>
      <c r="BX316" s="5"/>
      <c r="BY316" s="5"/>
      <c r="BZ316" s="5"/>
      <c r="CA316" s="5"/>
      <c r="CB316" s="5"/>
      <c r="CC316" s="5"/>
      <c r="CD316" s="5"/>
      <c r="CE316" s="5"/>
      <c r="CF316" s="5"/>
      <c r="CG316" s="5"/>
      <c r="CH316" s="5"/>
      <c r="CI316" s="5"/>
      <c r="CJ316" s="5"/>
      <c r="CK316" s="5"/>
      <c r="CL316" s="5"/>
      <c r="CM316" s="5"/>
      <c r="CN316" s="5"/>
      <c r="CO316" s="5"/>
      <c r="CP316" s="5"/>
      <c r="CQ316" s="5"/>
      <c r="CR316" s="5"/>
      <c r="CS316" s="5"/>
      <c r="CT316" s="5"/>
      <c r="CU316" s="5"/>
      <c r="CV316" s="5"/>
      <c r="CW316" s="5"/>
      <c r="CX316" s="5"/>
      <c r="CY316" s="5"/>
      <c r="CZ316" s="5"/>
      <c r="DA316" s="5"/>
      <c r="DB316" s="5"/>
      <c r="DC316" s="5"/>
      <c r="DD316" s="5"/>
      <c r="DE316" s="5"/>
      <c r="DF316" s="5"/>
      <c r="DG316" s="5"/>
      <c r="DH316" s="5"/>
      <c r="DI316" s="5"/>
      <c r="DJ316" s="5"/>
      <c r="DK316" s="5"/>
      <c r="DL316" s="5"/>
      <c r="DM316" s="5"/>
      <c r="DN316" s="5"/>
      <c r="DO316" s="5"/>
      <c r="DP316" s="5"/>
      <c r="DQ316" s="5"/>
      <c r="DR316" s="5"/>
      <c r="DS316" s="5"/>
      <c r="DT316" s="5"/>
      <c r="DU316" s="5"/>
      <c r="DV316" s="5"/>
      <c r="DW316" s="5"/>
      <c r="DX316" s="5"/>
      <c r="DY316" s="5"/>
      <c r="DZ316" s="5"/>
      <c r="EA316" s="5"/>
      <c r="EB316" s="5"/>
      <c r="EC316" s="5"/>
      <c r="ED316" s="5"/>
      <c r="EE316" s="5"/>
      <c r="EF316" s="5"/>
      <c r="EG316" s="5"/>
      <c r="EH316" s="5"/>
      <c r="EI316" s="5"/>
      <c r="EJ316" s="5"/>
      <c r="EK316" s="5"/>
      <c r="EL316" s="5"/>
      <c r="EM316" s="5"/>
      <c r="EN316" s="5"/>
      <c r="EO316" s="5"/>
      <c r="EP316" s="5"/>
      <c r="EQ316" s="5"/>
      <c r="ER316" s="5"/>
      <c r="ES316" s="5"/>
      <c r="ET316" s="5"/>
      <c r="EU316" s="5"/>
      <c r="EV316" s="5"/>
      <c r="EW316" s="5"/>
      <c r="EX316" s="5"/>
      <c r="EY316" s="5"/>
      <c r="EZ316" s="5"/>
      <c r="FA316" s="5"/>
      <c r="FB316" s="5"/>
      <c r="FC316" s="5"/>
      <c r="FD316" s="5"/>
      <c r="FE316" s="5"/>
      <c r="FF316" s="5"/>
      <c r="FG316" s="5"/>
      <c r="FH316" s="5"/>
      <c r="FI316" s="5"/>
      <c r="FJ316" s="5"/>
      <c r="FK316" s="5"/>
      <c r="FL316" s="5"/>
      <c r="FM316" s="5"/>
      <c r="FN316" s="5"/>
      <c r="FO316" s="5"/>
      <c r="FP316" s="5"/>
      <c r="FQ316" s="5"/>
    </row>
    <row r="317" spans="3:173" x14ac:dyDescent="0.2"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  <c r="BM317" s="5"/>
      <c r="BN317" s="5"/>
      <c r="BO317" s="5"/>
      <c r="BP317" s="5"/>
      <c r="BQ317" s="5"/>
      <c r="BR317" s="5"/>
      <c r="BS317" s="5"/>
      <c r="BT317" s="5"/>
      <c r="BU317" s="5"/>
      <c r="BV317" s="5"/>
      <c r="BW317" s="5"/>
      <c r="BX317" s="5"/>
      <c r="BY317" s="5"/>
      <c r="BZ317" s="5"/>
      <c r="CA317" s="5"/>
      <c r="CB317" s="5"/>
      <c r="CC317" s="5"/>
      <c r="CD317" s="5"/>
      <c r="CE317" s="5"/>
      <c r="CF317" s="5"/>
      <c r="CG317" s="5"/>
      <c r="CH317" s="5"/>
      <c r="CI317" s="5"/>
      <c r="CJ317" s="5"/>
      <c r="CK317" s="5"/>
      <c r="CL317" s="5"/>
      <c r="CM317" s="5"/>
      <c r="CN317" s="5"/>
      <c r="CO317" s="5"/>
      <c r="CP317" s="5"/>
      <c r="CQ317" s="5"/>
      <c r="CR317" s="5"/>
      <c r="CS317" s="5"/>
      <c r="CT317" s="5"/>
      <c r="CU317" s="5"/>
      <c r="CV317" s="5"/>
      <c r="CW317" s="5"/>
      <c r="CX317" s="5"/>
      <c r="CY317" s="5"/>
      <c r="CZ317" s="5"/>
      <c r="DA317" s="5"/>
      <c r="DB317" s="5"/>
      <c r="DC317" s="5"/>
      <c r="DD317" s="5"/>
      <c r="DE317" s="5"/>
      <c r="DF317" s="5"/>
      <c r="DG317" s="5"/>
      <c r="DH317" s="5"/>
      <c r="DI317" s="5"/>
      <c r="DJ317" s="5"/>
      <c r="DK317" s="5"/>
      <c r="DL317" s="5"/>
      <c r="DM317" s="5"/>
      <c r="DN317" s="5"/>
      <c r="DO317" s="5"/>
      <c r="DP317" s="5"/>
      <c r="DQ317" s="5"/>
      <c r="DR317" s="5"/>
      <c r="DS317" s="5"/>
      <c r="DT317" s="5"/>
      <c r="DU317" s="5"/>
      <c r="DV317" s="5"/>
      <c r="DW317" s="5"/>
      <c r="DX317" s="5"/>
      <c r="DY317" s="5"/>
      <c r="DZ317" s="5"/>
      <c r="EA317" s="5"/>
      <c r="EB317" s="5"/>
      <c r="EC317" s="5"/>
      <c r="ED317" s="5"/>
      <c r="EE317" s="5"/>
      <c r="EF317" s="5"/>
      <c r="EG317" s="5"/>
      <c r="EH317" s="5"/>
      <c r="EI317" s="5"/>
      <c r="EJ317" s="5"/>
      <c r="EK317" s="5"/>
      <c r="EL317" s="5"/>
      <c r="EM317" s="5"/>
      <c r="EN317" s="5"/>
      <c r="EO317" s="5"/>
      <c r="EP317" s="5"/>
      <c r="EQ317" s="5"/>
      <c r="ER317" s="5"/>
      <c r="ES317" s="5"/>
      <c r="ET317" s="5"/>
      <c r="EU317" s="5"/>
      <c r="EV317" s="5"/>
      <c r="EW317" s="5"/>
      <c r="EX317" s="5"/>
      <c r="EY317" s="5"/>
      <c r="EZ317" s="5"/>
      <c r="FA317" s="5"/>
      <c r="FB317" s="5"/>
      <c r="FC317" s="5"/>
      <c r="FD317" s="5"/>
      <c r="FE317" s="5"/>
      <c r="FF317" s="5"/>
      <c r="FG317" s="5"/>
      <c r="FH317" s="5"/>
      <c r="FI317" s="5"/>
      <c r="FJ317" s="5"/>
      <c r="FK317" s="5"/>
      <c r="FL317" s="5"/>
      <c r="FM317" s="5"/>
      <c r="FN317" s="5"/>
      <c r="FO317" s="5"/>
      <c r="FP317" s="5"/>
      <c r="FQ317" s="5"/>
    </row>
    <row r="318" spans="3:173" x14ac:dyDescent="0.2"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  <c r="BM318" s="5"/>
      <c r="BN318" s="5"/>
      <c r="BO318" s="5"/>
      <c r="BP318" s="5"/>
      <c r="BQ318" s="5"/>
      <c r="BR318" s="5"/>
      <c r="BS318" s="5"/>
      <c r="BT318" s="5"/>
      <c r="BU318" s="5"/>
      <c r="BV318" s="5"/>
      <c r="BW318" s="5"/>
      <c r="BX318" s="5"/>
      <c r="BY318" s="5"/>
      <c r="BZ318" s="5"/>
      <c r="CA318" s="5"/>
      <c r="CB318" s="5"/>
      <c r="CC318" s="5"/>
      <c r="CD318" s="5"/>
      <c r="CE318" s="5"/>
      <c r="CF318" s="5"/>
      <c r="CG318" s="5"/>
      <c r="CH318" s="5"/>
      <c r="CI318" s="5"/>
      <c r="CJ318" s="5"/>
      <c r="CK318" s="5"/>
      <c r="CL318" s="5"/>
      <c r="CM318" s="5"/>
      <c r="CN318" s="5"/>
      <c r="CO318" s="5"/>
      <c r="CP318" s="5"/>
      <c r="CQ318" s="5"/>
      <c r="CR318" s="5"/>
      <c r="CS318" s="5"/>
      <c r="CT318" s="5"/>
      <c r="CU318" s="5"/>
      <c r="CV318" s="5"/>
      <c r="CW318" s="5"/>
      <c r="CX318" s="5"/>
      <c r="CY318" s="5"/>
      <c r="CZ318" s="5"/>
      <c r="DA318" s="5"/>
      <c r="DB318" s="5"/>
      <c r="DC318" s="5"/>
      <c r="DD318" s="5"/>
      <c r="DE318" s="5"/>
      <c r="DF318" s="5"/>
      <c r="DG318" s="5"/>
      <c r="DH318" s="5"/>
      <c r="DI318" s="5"/>
      <c r="DJ318" s="5"/>
      <c r="DK318" s="5"/>
      <c r="DL318" s="5"/>
      <c r="DM318" s="5"/>
      <c r="DN318" s="5"/>
      <c r="DO318" s="5"/>
      <c r="DP318" s="5"/>
      <c r="DQ318" s="5"/>
      <c r="DR318" s="5"/>
      <c r="DS318" s="5"/>
      <c r="DT318" s="5"/>
      <c r="DU318" s="5"/>
      <c r="DV318" s="5"/>
      <c r="DW318" s="5"/>
      <c r="DX318" s="5"/>
      <c r="DY318" s="5"/>
      <c r="DZ318" s="5"/>
      <c r="EA318" s="5"/>
      <c r="EB318" s="5"/>
      <c r="EC318" s="5"/>
      <c r="ED318" s="5"/>
      <c r="EE318" s="5"/>
      <c r="EF318" s="5"/>
      <c r="EG318" s="5"/>
      <c r="EH318" s="5"/>
      <c r="EI318" s="5"/>
      <c r="EJ318" s="5"/>
      <c r="EK318" s="5"/>
      <c r="EL318" s="5"/>
      <c r="EM318" s="5"/>
      <c r="EN318" s="5"/>
      <c r="EO318" s="5"/>
      <c r="EP318" s="5"/>
      <c r="EQ318" s="5"/>
      <c r="ER318" s="5"/>
      <c r="ES318" s="5"/>
      <c r="ET318" s="5"/>
      <c r="EU318" s="5"/>
      <c r="EV318" s="5"/>
      <c r="EW318" s="5"/>
      <c r="EX318" s="5"/>
      <c r="EY318" s="5"/>
      <c r="EZ318" s="5"/>
      <c r="FA318" s="5"/>
      <c r="FB318" s="5"/>
      <c r="FC318" s="5"/>
      <c r="FD318" s="5"/>
      <c r="FE318" s="5"/>
      <c r="FF318" s="5"/>
      <c r="FG318" s="5"/>
      <c r="FH318" s="5"/>
      <c r="FI318" s="5"/>
      <c r="FJ318" s="5"/>
      <c r="FK318" s="5"/>
      <c r="FL318" s="5"/>
      <c r="FM318" s="5"/>
      <c r="FN318" s="5"/>
      <c r="FO318" s="5"/>
      <c r="FP318" s="5"/>
      <c r="FQ318" s="5"/>
    </row>
    <row r="319" spans="3:173" x14ac:dyDescent="0.2"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  <c r="BK319" s="5"/>
      <c r="BL319" s="5"/>
      <c r="BM319" s="5"/>
      <c r="BN319" s="5"/>
      <c r="BO319" s="5"/>
      <c r="BP319" s="5"/>
      <c r="BQ319" s="5"/>
      <c r="BR319" s="5"/>
      <c r="BS319" s="5"/>
      <c r="BT319" s="5"/>
      <c r="BU319" s="5"/>
      <c r="BV319" s="5"/>
      <c r="BW319" s="5"/>
      <c r="BX319" s="5"/>
      <c r="BY319" s="5"/>
      <c r="BZ319" s="5"/>
      <c r="CA319" s="5"/>
      <c r="CB319" s="5"/>
      <c r="CC319" s="5"/>
      <c r="CD319" s="5"/>
      <c r="CE319" s="5"/>
      <c r="CF319" s="5"/>
      <c r="CG319" s="5"/>
      <c r="CH319" s="5"/>
      <c r="CI319" s="5"/>
      <c r="CJ319" s="5"/>
      <c r="CK319" s="5"/>
      <c r="CL319" s="5"/>
      <c r="CM319" s="5"/>
      <c r="CN319" s="5"/>
      <c r="CO319" s="5"/>
      <c r="CP319" s="5"/>
      <c r="CQ319" s="5"/>
      <c r="CR319" s="5"/>
      <c r="CS319" s="5"/>
      <c r="CT319" s="5"/>
      <c r="CU319" s="5"/>
      <c r="CV319" s="5"/>
      <c r="CW319" s="5"/>
      <c r="CX319" s="5"/>
      <c r="CY319" s="5"/>
      <c r="CZ319" s="5"/>
      <c r="DA319" s="5"/>
      <c r="DB319" s="5"/>
      <c r="DC319" s="5"/>
      <c r="DD319" s="5"/>
      <c r="DE319" s="5"/>
      <c r="DF319" s="5"/>
      <c r="DG319" s="5"/>
      <c r="DH319" s="5"/>
      <c r="DI319" s="5"/>
      <c r="DJ319" s="5"/>
      <c r="DK319" s="5"/>
      <c r="DL319" s="5"/>
      <c r="DM319" s="5"/>
      <c r="DN319" s="5"/>
      <c r="DO319" s="5"/>
      <c r="DP319" s="5"/>
      <c r="DQ319" s="5"/>
      <c r="DR319" s="5"/>
      <c r="DS319" s="5"/>
      <c r="DT319" s="5"/>
      <c r="DU319" s="5"/>
      <c r="DV319" s="5"/>
      <c r="DW319" s="5"/>
      <c r="DX319" s="5"/>
      <c r="DY319" s="5"/>
      <c r="DZ319" s="5"/>
      <c r="EA319" s="5"/>
      <c r="EB319" s="5"/>
      <c r="EC319" s="5"/>
      <c r="ED319" s="5"/>
      <c r="EE319" s="5"/>
      <c r="EF319" s="5"/>
      <c r="EG319" s="5"/>
      <c r="EH319" s="5"/>
      <c r="EI319" s="5"/>
      <c r="EJ319" s="5"/>
      <c r="EK319" s="5"/>
      <c r="EL319" s="5"/>
      <c r="EM319" s="5"/>
      <c r="EN319" s="5"/>
      <c r="EO319" s="5"/>
      <c r="EP319" s="5"/>
      <c r="EQ319" s="5"/>
      <c r="ER319" s="5"/>
      <c r="ES319" s="5"/>
      <c r="ET319" s="5"/>
      <c r="EU319" s="5"/>
      <c r="EV319" s="5"/>
      <c r="EW319" s="5"/>
      <c r="EX319" s="5"/>
      <c r="EY319" s="5"/>
      <c r="EZ319" s="5"/>
      <c r="FA319" s="5"/>
      <c r="FB319" s="5"/>
      <c r="FC319" s="5"/>
      <c r="FD319" s="5"/>
      <c r="FE319" s="5"/>
      <c r="FF319" s="5"/>
      <c r="FG319" s="5"/>
      <c r="FH319" s="5"/>
      <c r="FI319" s="5"/>
      <c r="FJ319" s="5"/>
      <c r="FK319" s="5"/>
      <c r="FL319" s="5"/>
      <c r="FM319" s="5"/>
      <c r="FN319" s="5"/>
      <c r="FO319" s="5"/>
      <c r="FP319" s="5"/>
      <c r="FQ319" s="5"/>
    </row>
    <row r="320" spans="3:173" x14ac:dyDescent="0.2"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  <c r="BK320" s="5"/>
      <c r="BL320" s="5"/>
      <c r="BM320" s="5"/>
      <c r="BN320" s="5"/>
      <c r="BO320" s="5"/>
      <c r="BP320" s="5"/>
      <c r="BQ320" s="5"/>
      <c r="BR320" s="5"/>
      <c r="BS320" s="5"/>
      <c r="BT320" s="5"/>
      <c r="BU320" s="5"/>
      <c r="BV320" s="5"/>
      <c r="BW320" s="5"/>
      <c r="BX320" s="5"/>
      <c r="BY320" s="5"/>
      <c r="BZ320" s="5"/>
      <c r="CA320" s="5"/>
      <c r="CB320" s="5"/>
      <c r="CC320" s="5"/>
      <c r="CD320" s="5"/>
      <c r="CE320" s="5"/>
      <c r="CF320" s="5"/>
      <c r="CG320" s="5"/>
      <c r="CH320" s="5"/>
      <c r="CI320" s="5"/>
      <c r="CJ320" s="5"/>
      <c r="CK320" s="5"/>
      <c r="CL320" s="5"/>
      <c r="CM320" s="5"/>
      <c r="CN320" s="5"/>
      <c r="CO320" s="5"/>
      <c r="CP320" s="5"/>
      <c r="CQ320" s="5"/>
      <c r="CR320" s="5"/>
      <c r="CS320" s="5"/>
      <c r="CT320" s="5"/>
      <c r="CU320" s="5"/>
      <c r="CV320" s="5"/>
      <c r="CW320" s="5"/>
      <c r="CX320" s="5"/>
      <c r="CY320" s="5"/>
      <c r="CZ320" s="5"/>
      <c r="DA320" s="5"/>
      <c r="DB320" s="5"/>
      <c r="DC320" s="5"/>
      <c r="DD320" s="5"/>
      <c r="DE320" s="5"/>
      <c r="DF320" s="5"/>
      <c r="DG320" s="5"/>
      <c r="DH320" s="5"/>
      <c r="DI320" s="5"/>
      <c r="DJ320" s="5"/>
      <c r="DK320" s="5"/>
      <c r="DL320" s="5"/>
      <c r="DM320" s="5"/>
      <c r="DN320" s="5"/>
      <c r="DO320" s="5"/>
      <c r="DP320" s="5"/>
      <c r="DQ320" s="5"/>
      <c r="DR320" s="5"/>
      <c r="DS320" s="5"/>
      <c r="DT320" s="5"/>
      <c r="DU320" s="5"/>
      <c r="DV320" s="5"/>
      <c r="DW320" s="5"/>
      <c r="DX320" s="5"/>
      <c r="DY320" s="5"/>
      <c r="DZ320" s="5"/>
      <c r="EA320" s="5"/>
      <c r="EB320" s="5"/>
      <c r="EC320" s="5"/>
      <c r="ED320" s="5"/>
      <c r="EE320" s="5"/>
      <c r="EF320" s="5"/>
      <c r="EG320" s="5"/>
      <c r="EH320" s="5"/>
      <c r="EI320" s="5"/>
      <c r="EJ320" s="5"/>
      <c r="EK320" s="5"/>
      <c r="EL320" s="5"/>
      <c r="EM320" s="5"/>
      <c r="EN320" s="5"/>
      <c r="EO320" s="5"/>
      <c r="EP320" s="5"/>
      <c r="EQ320" s="5"/>
      <c r="ER320" s="5"/>
      <c r="ES320" s="5"/>
      <c r="ET320" s="5"/>
      <c r="EU320" s="5"/>
      <c r="EV320" s="5"/>
      <c r="EW320" s="5"/>
      <c r="EX320" s="5"/>
      <c r="EY320" s="5"/>
      <c r="EZ320" s="5"/>
      <c r="FA320" s="5"/>
      <c r="FB320" s="5"/>
      <c r="FC320" s="5"/>
      <c r="FD320" s="5"/>
      <c r="FE320" s="5"/>
      <c r="FF320" s="5"/>
      <c r="FG320" s="5"/>
      <c r="FH320" s="5"/>
      <c r="FI320" s="5"/>
      <c r="FJ320" s="5"/>
      <c r="FK320" s="5"/>
      <c r="FL320" s="5"/>
      <c r="FM320" s="5"/>
      <c r="FN320" s="5"/>
      <c r="FO320" s="5"/>
      <c r="FP320" s="5"/>
      <c r="FQ320" s="5"/>
    </row>
    <row r="321" spans="3:173" x14ac:dyDescent="0.2"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  <c r="BK321" s="5"/>
      <c r="BL321" s="5"/>
      <c r="BM321" s="5"/>
      <c r="BN321" s="5"/>
      <c r="BO321" s="5"/>
      <c r="BP321" s="5"/>
      <c r="BQ321" s="5"/>
      <c r="BR321" s="5"/>
      <c r="BS321" s="5"/>
      <c r="BT321" s="5"/>
      <c r="BU321" s="5"/>
      <c r="BV321" s="5"/>
      <c r="BW321" s="5"/>
      <c r="BX321" s="5"/>
      <c r="BY321" s="5"/>
      <c r="BZ321" s="5"/>
      <c r="CA321" s="5"/>
      <c r="CB321" s="5"/>
      <c r="CC321" s="5"/>
      <c r="CD321" s="5"/>
      <c r="CE321" s="5"/>
      <c r="CF321" s="5"/>
      <c r="CG321" s="5"/>
      <c r="CH321" s="5"/>
      <c r="CI321" s="5"/>
      <c r="CJ321" s="5"/>
      <c r="CK321" s="5"/>
      <c r="CL321" s="5"/>
      <c r="CM321" s="5"/>
      <c r="CN321" s="5"/>
      <c r="CO321" s="5"/>
      <c r="CP321" s="5"/>
      <c r="CQ321" s="5"/>
      <c r="CR321" s="5"/>
      <c r="CS321" s="5"/>
      <c r="CT321" s="5"/>
      <c r="CU321" s="5"/>
      <c r="CV321" s="5"/>
      <c r="CW321" s="5"/>
      <c r="CX321" s="5"/>
      <c r="CY321" s="5"/>
      <c r="CZ321" s="5"/>
      <c r="DA321" s="5"/>
      <c r="DB321" s="5"/>
      <c r="DC321" s="5"/>
      <c r="DD321" s="5"/>
      <c r="DE321" s="5"/>
      <c r="DF321" s="5"/>
      <c r="DG321" s="5"/>
      <c r="DH321" s="5"/>
      <c r="DI321" s="5"/>
      <c r="DJ321" s="5"/>
      <c r="DK321" s="5"/>
      <c r="DL321" s="5"/>
      <c r="DM321" s="5"/>
      <c r="DN321" s="5"/>
      <c r="DO321" s="5"/>
      <c r="DP321" s="5"/>
      <c r="DQ321" s="5"/>
      <c r="DR321" s="5"/>
      <c r="DS321" s="5"/>
      <c r="DT321" s="5"/>
      <c r="DU321" s="5"/>
      <c r="DV321" s="5"/>
      <c r="DW321" s="5"/>
      <c r="DX321" s="5"/>
      <c r="DY321" s="5"/>
      <c r="DZ321" s="5"/>
      <c r="EA321" s="5"/>
      <c r="EB321" s="5"/>
      <c r="EC321" s="5"/>
      <c r="ED321" s="5"/>
      <c r="EE321" s="5"/>
      <c r="EF321" s="5"/>
      <c r="EG321" s="5"/>
      <c r="EH321" s="5"/>
      <c r="EI321" s="5"/>
      <c r="EJ321" s="5"/>
      <c r="EK321" s="5"/>
      <c r="EL321" s="5"/>
      <c r="EM321" s="5"/>
      <c r="EN321" s="5"/>
      <c r="EO321" s="5"/>
      <c r="EP321" s="5"/>
      <c r="EQ321" s="5"/>
      <c r="ER321" s="5"/>
      <c r="ES321" s="5"/>
      <c r="ET321" s="5"/>
      <c r="EU321" s="5"/>
      <c r="EV321" s="5"/>
      <c r="EW321" s="5"/>
      <c r="EX321" s="5"/>
      <c r="EY321" s="5"/>
      <c r="EZ321" s="5"/>
      <c r="FA321" s="5"/>
      <c r="FB321" s="5"/>
      <c r="FC321" s="5"/>
      <c r="FD321" s="5"/>
      <c r="FE321" s="5"/>
      <c r="FF321" s="5"/>
      <c r="FG321" s="5"/>
      <c r="FH321" s="5"/>
      <c r="FI321" s="5"/>
      <c r="FJ321" s="5"/>
      <c r="FK321" s="5"/>
      <c r="FL321" s="5"/>
      <c r="FM321" s="5"/>
      <c r="FN321" s="5"/>
      <c r="FO321" s="5"/>
      <c r="FP321" s="5"/>
      <c r="FQ321" s="5"/>
    </row>
    <row r="322" spans="3:173" x14ac:dyDescent="0.2"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  <c r="BK322" s="5"/>
      <c r="BL322" s="5"/>
      <c r="BM322" s="5"/>
      <c r="BN322" s="5"/>
      <c r="BO322" s="5"/>
      <c r="BP322" s="5"/>
      <c r="BQ322" s="5"/>
      <c r="BR322" s="5"/>
      <c r="BS322" s="5"/>
      <c r="BT322" s="5"/>
      <c r="BU322" s="5"/>
      <c r="BV322" s="5"/>
      <c r="BW322" s="5"/>
      <c r="BX322" s="5"/>
      <c r="BY322" s="5"/>
      <c r="BZ322" s="5"/>
      <c r="CA322" s="5"/>
      <c r="CB322" s="5"/>
      <c r="CC322" s="5"/>
      <c r="CD322" s="5"/>
      <c r="CE322" s="5"/>
      <c r="CF322" s="5"/>
      <c r="CG322" s="5"/>
      <c r="CH322" s="5"/>
      <c r="CI322" s="5"/>
      <c r="CJ322" s="5"/>
      <c r="CK322" s="5"/>
      <c r="CL322" s="5"/>
      <c r="CM322" s="5"/>
      <c r="CN322" s="5"/>
      <c r="CO322" s="5"/>
      <c r="CP322" s="5"/>
      <c r="CQ322" s="5"/>
      <c r="CR322" s="5"/>
      <c r="CS322" s="5"/>
      <c r="CT322" s="5"/>
      <c r="CU322" s="5"/>
      <c r="CV322" s="5"/>
      <c r="CW322" s="5"/>
      <c r="CX322" s="5"/>
      <c r="CY322" s="5"/>
      <c r="CZ322" s="5"/>
      <c r="DA322" s="5"/>
      <c r="DB322" s="5"/>
      <c r="DC322" s="5"/>
      <c r="DD322" s="5"/>
      <c r="DE322" s="5"/>
      <c r="DF322" s="5"/>
      <c r="DG322" s="5"/>
      <c r="DH322" s="5"/>
      <c r="DI322" s="5"/>
      <c r="DJ322" s="5"/>
      <c r="DK322" s="5"/>
      <c r="DL322" s="5"/>
      <c r="DM322" s="5"/>
      <c r="DN322" s="5"/>
      <c r="DO322" s="5"/>
      <c r="DP322" s="5"/>
      <c r="DQ322" s="5"/>
      <c r="DR322" s="5"/>
      <c r="DS322" s="5"/>
      <c r="DT322" s="5"/>
      <c r="DU322" s="5"/>
      <c r="DV322" s="5"/>
      <c r="DW322" s="5"/>
      <c r="DX322" s="5"/>
      <c r="DY322" s="5"/>
      <c r="DZ322" s="5"/>
      <c r="EA322" s="5"/>
      <c r="EB322" s="5"/>
      <c r="EC322" s="5"/>
      <c r="ED322" s="5"/>
      <c r="EE322" s="5"/>
      <c r="EF322" s="5"/>
      <c r="EG322" s="5"/>
      <c r="EH322" s="5"/>
      <c r="EI322" s="5"/>
      <c r="EJ322" s="5"/>
      <c r="EK322" s="5"/>
      <c r="EL322" s="5"/>
      <c r="EM322" s="5"/>
      <c r="EN322" s="5"/>
      <c r="EO322" s="5"/>
      <c r="EP322" s="5"/>
      <c r="EQ322" s="5"/>
      <c r="ER322" s="5"/>
      <c r="ES322" s="5"/>
      <c r="ET322" s="5"/>
      <c r="EU322" s="5"/>
      <c r="EV322" s="5"/>
      <c r="EW322" s="5"/>
      <c r="EX322" s="5"/>
      <c r="EY322" s="5"/>
      <c r="EZ322" s="5"/>
      <c r="FA322" s="5"/>
      <c r="FB322" s="5"/>
      <c r="FC322" s="5"/>
      <c r="FD322" s="5"/>
      <c r="FE322" s="5"/>
      <c r="FF322" s="5"/>
      <c r="FG322" s="5"/>
      <c r="FH322" s="5"/>
      <c r="FI322" s="5"/>
      <c r="FJ322" s="5"/>
      <c r="FK322" s="5"/>
      <c r="FL322" s="5"/>
      <c r="FM322" s="5"/>
      <c r="FN322" s="5"/>
      <c r="FO322" s="5"/>
      <c r="FP322" s="5"/>
      <c r="FQ322" s="5"/>
    </row>
    <row r="323" spans="3:173" x14ac:dyDescent="0.2"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  <c r="BK323" s="5"/>
      <c r="BL323" s="5"/>
      <c r="BM323" s="5"/>
      <c r="BN323" s="5"/>
      <c r="BO323" s="5"/>
      <c r="BP323" s="5"/>
      <c r="BQ323" s="5"/>
      <c r="BR323" s="5"/>
      <c r="BS323" s="5"/>
      <c r="BT323" s="5"/>
      <c r="BU323" s="5"/>
      <c r="BV323" s="5"/>
      <c r="BW323" s="5"/>
      <c r="BX323" s="5"/>
      <c r="BY323" s="5"/>
      <c r="BZ323" s="5"/>
      <c r="CA323" s="5"/>
      <c r="CB323" s="5"/>
      <c r="CC323" s="5"/>
      <c r="CD323" s="5"/>
      <c r="CE323" s="5"/>
      <c r="CF323" s="5"/>
      <c r="CG323" s="5"/>
      <c r="CH323" s="5"/>
      <c r="CI323" s="5"/>
      <c r="CJ323" s="5"/>
      <c r="CK323" s="5"/>
      <c r="CL323" s="5"/>
      <c r="CM323" s="5"/>
      <c r="CN323" s="5"/>
      <c r="CO323" s="5"/>
      <c r="CP323" s="5"/>
      <c r="CQ323" s="5"/>
      <c r="CR323" s="5"/>
      <c r="CS323" s="5"/>
      <c r="CT323" s="5"/>
      <c r="CU323" s="5"/>
      <c r="CV323" s="5"/>
      <c r="CW323" s="5"/>
      <c r="CX323" s="5"/>
      <c r="CY323" s="5"/>
      <c r="CZ323" s="5"/>
      <c r="DA323" s="5"/>
      <c r="DB323" s="5"/>
      <c r="DC323" s="5"/>
      <c r="DD323" s="5"/>
      <c r="DE323" s="5"/>
      <c r="DF323" s="5"/>
      <c r="DG323" s="5"/>
      <c r="DH323" s="5"/>
      <c r="DI323" s="5"/>
      <c r="DJ323" s="5"/>
      <c r="DK323" s="5"/>
      <c r="DL323" s="5"/>
      <c r="DM323" s="5"/>
      <c r="DN323" s="5"/>
      <c r="DO323" s="5"/>
      <c r="DP323" s="5"/>
      <c r="DQ323" s="5"/>
      <c r="DR323" s="5"/>
      <c r="DS323" s="5"/>
      <c r="DT323" s="5"/>
      <c r="DU323" s="5"/>
      <c r="DV323" s="5"/>
      <c r="DW323" s="5"/>
      <c r="DX323" s="5"/>
      <c r="DY323" s="5"/>
      <c r="DZ323" s="5"/>
      <c r="EA323" s="5"/>
      <c r="EB323" s="5"/>
      <c r="EC323" s="5"/>
      <c r="ED323" s="5"/>
      <c r="EE323" s="5"/>
      <c r="EF323" s="5"/>
      <c r="EG323" s="5"/>
      <c r="EH323" s="5"/>
      <c r="EI323" s="5"/>
      <c r="EJ323" s="5"/>
      <c r="EK323" s="5"/>
      <c r="EL323" s="5"/>
      <c r="EM323" s="5"/>
      <c r="EN323" s="5"/>
      <c r="EO323" s="5"/>
      <c r="EP323" s="5"/>
      <c r="EQ323" s="5"/>
      <c r="ER323" s="5"/>
      <c r="ES323" s="5"/>
      <c r="ET323" s="5"/>
      <c r="EU323" s="5"/>
      <c r="EV323" s="5"/>
      <c r="EW323" s="5"/>
      <c r="EX323" s="5"/>
      <c r="EY323" s="5"/>
      <c r="EZ323" s="5"/>
      <c r="FA323" s="5"/>
      <c r="FB323" s="5"/>
      <c r="FC323" s="5"/>
      <c r="FD323" s="5"/>
      <c r="FE323" s="5"/>
      <c r="FF323" s="5"/>
      <c r="FG323" s="5"/>
      <c r="FH323" s="5"/>
      <c r="FI323" s="5"/>
      <c r="FJ323" s="5"/>
      <c r="FK323" s="5"/>
      <c r="FL323" s="5"/>
      <c r="FM323" s="5"/>
      <c r="FN323" s="5"/>
      <c r="FO323" s="5"/>
      <c r="FP323" s="5"/>
      <c r="FQ323" s="5"/>
    </row>
    <row r="324" spans="3:173" x14ac:dyDescent="0.2"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  <c r="BK324" s="5"/>
      <c r="BL324" s="5"/>
      <c r="BM324" s="5"/>
      <c r="BN324" s="5"/>
      <c r="BO324" s="5"/>
      <c r="BP324" s="5"/>
      <c r="BQ324" s="5"/>
      <c r="BR324" s="5"/>
      <c r="BS324" s="5"/>
      <c r="BT324" s="5"/>
      <c r="BU324" s="5"/>
      <c r="BV324" s="5"/>
      <c r="BW324" s="5"/>
      <c r="BX324" s="5"/>
      <c r="BY324" s="5"/>
      <c r="BZ324" s="5"/>
      <c r="CA324" s="5"/>
      <c r="CB324" s="5"/>
      <c r="CC324" s="5"/>
      <c r="CD324" s="5"/>
      <c r="CE324" s="5"/>
      <c r="CF324" s="5"/>
      <c r="CG324" s="5"/>
      <c r="CH324" s="5"/>
      <c r="CI324" s="5"/>
      <c r="CJ324" s="5"/>
      <c r="CK324" s="5"/>
      <c r="CL324" s="5"/>
      <c r="CM324" s="5"/>
      <c r="CN324" s="5"/>
      <c r="CO324" s="5"/>
      <c r="CP324" s="5"/>
      <c r="CQ324" s="5"/>
      <c r="CR324" s="5"/>
      <c r="CS324" s="5"/>
      <c r="CT324" s="5"/>
      <c r="CU324" s="5"/>
      <c r="CV324" s="5"/>
      <c r="CW324" s="5"/>
      <c r="CX324" s="5"/>
      <c r="CY324" s="5"/>
      <c r="CZ324" s="5"/>
      <c r="DA324" s="5"/>
      <c r="DB324" s="5"/>
      <c r="DC324" s="5"/>
      <c r="DD324" s="5"/>
      <c r="DE324" s="5"/>
      <c r="DF324" s="5"/>
      <c r="DG324" s="5"/>
      <c r="DH324" s="5"/>
      <c r="DI324" s="5"/>
      <c r="DJ324" s="5"/>
      <c r="DK324" s="5"/>
      <c r="DL324" s="5"/>
      <c r="DM324" s="5"/>
      <c r="DN324" s="5"/>
      <c r="DO324" s="5"/>
      <c r="DP324" s="5"/>
      <c r="DQ324" s="5"/>
      <c r="DR324" s="5"/>
      <c r="DS324" s="5"/>
      <c r="DT324" s="5"/>
      <c r="DU324" s="5"/>
      <c r="DV324" s="5"/>
      <c r="DW324" s="5"/>
      <c r="DX324" s="5"/>
      <c r="DY324" s="5"/>
      <c r="DZ324" s="5"/>
      <c r="EA324" s="5"/>
      <c r="EB324" s="5"/>
      <c r="EC324" s="5"/>
      <c r="ED324" s="5"/>
      <c r="EE324" s="5"/>
      <c r="EF324" s="5"/>
      <c r="EG324" s="5"/>
      <c r="EH324" s="5"/>
      <c r="EI324" s="5"/>
      <c r="EJ324" s="5"/>
      <c r="EK324" s="5"/>
      <c r="EL324" s="5"/>
      <c r="EM324" s="5"/>
      <c r="EN324" s="5"/>
      <c r="EO324" s="5"/>
      <c r="EP324" s="5"/>
      <c r="EQ324" s="5"/>
      <c r="ER324" s="5"/>
      <c r="ES324" s="5"/>
      <c r="ET324" s="5"/>
      <c r="EU324" s="5"/>
      <c r="EV324" s="5"/>
      <c r="EW324" s="5"/>
      <c r="EX324" s="5"/>
      <c r="EY324" s="5"/>
      <c r="EZ324" s="5"/>
      <c r="FA324" s="5"/>
      <c r="FB324" s="5"/>
      <c r="FC324" s="5"/>
      <c r="FD324" s="5"/>
      <c r="FE324" s="5"/>
      <c r="FF324" s="5"/>
      <c r="FG324" s="5"/>
      <c r="FH324" s="5"/>
      <c r="FI324" s="5"/>
      <c r="FJ324" s="5"/>
      <c r="FK324" s="5"/>
      <c r="FL324" s="5"/>
      <c r="FM324" s="5"/>
      <c r="FN324" s="5"/>
      <c r="FO324" s="5"/>
      <c r="FP324" s="5"/>
      <c r="FQ324" s="5"/>
    </row>
    <row r="325" spans="3:173" x14ac:dyDescent="0.2"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  <c r="BK325" s="5"/>
      <c r="BL325" s="5"/>
      <c r="BM325" s="5"/>
      <c r="BN325" s="5"/>
      <c r="BO325" s="5"/>
      <c r="BP325" s="5"/>
      <c r="BQ325" s="5"/>
      <c r="BR325" s="5"/>
      <c r="BS325" s="5"/>
      <c r="BT325" s="5"/>
      <c r="BU325" s="5"/>
      <c r="BV325" s="5"/>
      <c r="BW325" s="5"/>
      <c r="BX325" s="5"/>
      <c r="BY325" s="5"/>
      <c r="BZ325" s="5"/>
      <c r="CA325" s="5"/>
      <c r="CB325" s="5"/>
      <c r="CC325" s="5"/>
      <c r="CD325" s="5"/>
      <c r="CE325" s="5"/>
      <c r="CF325" s="5"/>
      <c r="CG325" s="5"/>
      <c r="CH325" s="5"/>
      <c r="CI325" s="5"/>
      <c r="CJ325" s="5"/>
      <c r="CK325" s="5"/>
      <c r="CL325" s="5"/>
      <c r="CM325" s="5"/>
      <c r="CN325" s="5"/>
      <c r="CO325" s="5"/>
      <c r="CP325" s="5"/>
      <c r="CQ325" s="5"/>
      <c r="CR325" s="5"/>
      <c r="CS325" s="5"/>
      <c r="CT325" s="5"/>
      <c r="CU325" s="5"/>
      <c r="CV325" s="5"/>
      <c r="CW325" s="5"/>
      <c r="CX325" s="5"/>
      <c r="CY325" s="5"/>
      <c r="CZ325" s="5"/>
      <c r="DA325" s="5"/>
      <c r="DB325" s="5"/>
      <c r="DC325" s="5"/>
      <c r="DD325" s="5"/>
      <c r="DE325" s="5"/>
      <c r="DF325" s="5"/>
      <c r="DG325" s="5"/>
      <c r="DH325" s="5"/>
      <c r="DI325" s="5"/>
      <c r="DJ325" s="5"/>
      <c r="DK325" s="5"/>
      <c r="DL325" s="5"/>
      <c r="DM325" s="5"/>
      <c r="DN325" s="5"/>
      <c r="DO325" s="5"/>
      <c r="DP325" s="5"/>
      <c r="DQ325" s="5"/>
      <c r="DR325" s="5"/>
      <c r="DS325" s="5"/>
      <c r="DT325" s="5"/>
      <c r="DU325" s="5"/>
      <c r="DV325" s="5"/>
      <c r="DW325" s="5"/>
      <c r="DX325" s="5"/>
      <c r="DY325" s="5"/>
      <c r="DZ325" s="5"/>
      <c r="EA325" s="5"/>
      <c r="EB325" s="5"/>
      <c r="EC325" s="5"/>
      <c r="ED325" s="5"/>
      <c r="EE325" s="5"/>
      <c r="EF325" s="5"/>
      <c r="EG325" s="5"/>
      <c r="EH325" s="5"/>
      <c r="EI325" s="5"/>
      <c r="EJ325" s="5"/>
      <c r="EK325" s="5"/>
      <c r="EL325" s="5"/>
      <c r="EM325" s="5"/>
      <c r="EN325" s="5"/>
      <c r="EO325" s="5"/>
      <c r="EP325" s="5"/>
      <c r="EQ325" s="5"/>
      <c r="ER325" s="5"/>
      <c r="ES325" s="5"/>
      <c r="ET325" s="5"/>
      <c r="EU325" s="5"/>
      <c r="EV325" s="5"/>
      <c r="EW325" s="5"/>
      <c r="EX325" s="5"/>
      <c r="EY325" s="5"/>
      <c r="EZ325" s="5"/>
      <c r="FA325" s="5"/>
      <c r="FB325" s="5"/>
      <c r="FC325" s="5"/>
      <c r="FD325" s="5"/>
      <c r="FE325" s="5"/>
      <c r="FF325" s="5"/>
      <c r="FG325" s="5"/>
      <c r="FH325" s="5"/>
      <c r="FI325" s="5"/>
      <c r="FJ325" s="5"/>
      <c r="FK325" s="5"/>
      <c r="FL325" s="5"/>
      <c r="FM325" s="5"/>
      <c r="FN325" s="5"/>
      <c r="FO325" s="5"/>
      <c r="FP325" s="5"/>
      <c r="FQ325" s="5"/>
    </row>
    <row r="326" spans="3:173" x14ac:dyDescent="0.2"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  <c r="BK326" s="5"/>
      <c r="BL326" s="5"/>
      <c r="BM326" s="5"/>
      <c r="BN326" s="5"/>
      <c r="BO326" s="5"/>
      <c r="BP326" s="5"/>
      <c r="BQ326" s="5"/>
      <c r="BR326" s="5"/>
      <c r="BS326" s="5"/>
      <c r="BT326" s="5"/>
      <c r="BU326" s="5"/>
      <c r="BV326" s="5"/>
      <c r="BW326" s="5"/>
      <c r="BX326" s="5"/>
      <c r="BY326" s="5"/>
      <c r="BZ326" s="5"/>
      <c r="CA326" s="5"/>
      <c r="CB326" s="5"/>
      <c r="CC326" s="5"/>
      <c r="CD326" s="5"/>
      <c r="CE326" s="5"/>
      <c r="CF326" s="5"/>
      <c r="CG326" s="5"/>
      <c r="CH326" s="5"/>
      <c r="CI326" s="5"/>
      <c r="CJ326" s="5"/>
      <c r="CK326" s="5"/>
      <c r="CL326" s="5"/>
      <c r="CM326" s="5"/>
      <c r="CN326" s="5"/>
      <c r="CO326" s="5"/>
      <c r="CP326" s="5"/>
      <c r="CQ326" s="5"/>
      <c r="CR326" s="5"/>
      <c r="CS326" s="5"/>
      <c r="CT326" s="5"/>
      <c r="CU326" s="5"/>
      <c r="CV326" s="5"/>
      <c r="CW326" s="5"/>
      <c r="CX326" s="5"/>
      <c r="CY326" s="5"/>
      <c r="CZ326" s="5"/>
      <c r="DA326" s="5"/>
      <c r="DB326" s="5"/>
      <c r="DC326" s="5"/>
      <c r="DD326" s="5"/>
      <c r="DE326" s="5"/>
      <c r="DF326" s="5"/>
      <c r="DG326" s="5"/>
      <c r="DH326" s="5"/>
      <c r="DI326" s="5"/>
      <c r="DJ326" s="5"/>
      <c r="DK326" s="5"/>
      <c r="DL326" s="5"/>
      <c r="DM326" s="5"/>
      <c r="DN326" s="5"/>
      <c r="DO326" s="5"/>
      <c r="DP326" s="5"/>
      <c r="DQ326" s="5"/>
      <c r="DR326" s="5"/>
      <c r="DS326" s="5"/>
      <c r="DT326" s="5"/>
      <c r="DU326" s="5"/>
      <c r="DV326" s="5"/>
      <c r="DW326" s="5"/>
      <c r="DX326" s="5"/>
      <c r="DY326" s="5"/>
      <c r="DZ326" s="5"/>
      <c r="EA326" s="5"/>
      <c r="EB326" s="5"/>
      <c r="EC326" s="5"/>
      <c r="ED326" s="5"/>
      <c r="EE326" s="5"/>
      <c r="EF326" s="5"/>
      <c r="EG326" s="5"/>
      <c r="EH326" s="5"/>
      <c r="EI326" s="5"/>
      <c r="EJ326" s="5"/>
      <c r="EK326" s="5"/>
      <c r="EL326" s="5"/>
      <c r="EM326" s="5"/>
      <c r="EN326" s="5"/>
      <c r="EO326" s="5"/>
      <c r="EP326" s="5"/>
      <c r="EQ326" s="5"/>
      <c r="ER326" s="5"/>
      <c r="ES326" s="5"/>
      <c r="ET326" s="5"/>
      <c r="EU326" s="5"/>
      <c r="EV326" s="5"/>
      <c r="EW326" s="5"/>
      <c r="EX326" s="5"/>
      <c r="EY326" s="5"/>
      <c r="EZ326" s="5"/>
      <c r="FA326" s="5"/>
      <c r="FB326" s="5"/>
      <c r="FC326" s="5"/>
      <c r="FD326" s="5"/>
      <c r="FE326" s="5"/>
      <c r="FF326" s="5"/>
      <c r="FG326" s="5"/>
      <c r="FH326" s="5"/>
      <c r="FI326" s="5"/>
      <c r="FJ326" s="5"/>
      <c r="FK326" s="5"/>
      <c r="FL326" s="5"/>
      <c r="FM326" s="5"/>
      <c r="FN326" s="5"/>
      <c r="FO326" s="5"/>
      <c r="FP326" s="5"/>
      <c r="FQ326" s="5"/>
    </row>
    <row r="327" spans="3:173" x14ac:dyDescent="0.2"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  <c r="BK327" s="5"/>
      <c r="BL327" s="5"/>
      <c r="BM327" s="5"/>
      <c r="BN327" s="5"/>
      <c r="BO327" s="5"/>
      <c r="BP327" s="5"/>
      <c r="BQ327" s="5"/>
      <c r="BR327" s="5"/>
      <c r="BS327" s="5"/>
      <c r="BT327" s="5"/>
      <c r="BU327" s="5"/>
      <c r="BV327" s="5"/>
      <c r="BW327" s="5"/>
      <c r="BX327" s="5"/>
      <c r="BY327" s="5"/>
      <c r="BZ327" s="5"/>
      <c r="CA327" s="5"/>
      <c r="CB327" s="5"/>
      <c r="CC327" s="5"/>
      <c r="CD327" s="5"/>
      <c r="CE327" s="5"/>
      <c r="CF327" s="5"/>
      <c r="CG327" s="5"/>
      <c r="CH327" s="5"/>
      <c r="CI327" s="5"/>
      <c r="CJ327" s="5"/>
      <c r="CK327" s="5"/>
      <c r="CL327" s="5"/>
      <c r="CM327" s="5"/>
      <c r="CN327" s="5"/>
      <c r="CO327" s="5"/>
      <c r="CP327" s="5"/>
      <c r="CQ327" s="5"/>
      <c r="CR327" s="5"/>
      <c r="CS327" s="5"/>
      <c r="CT327" s="5"/>
      <c r="CU327" s="5"/>
      <c r="CV327" s="5"/>
      <c r="CW327" s="5"/>
      <c r="CX327" s="5"/>
      <c r="CY327" s="5"/>
      <c r="CZ327" s="5"/>
      <c r="DA327" s="5"/>
      <c r="DB327" s="5"/>
      <c r="DC327" s="5"/>
      <c r="DD327" s="5"/>
      <c r="DE327" s="5"/>
      <c r="DF327" s="5"/>
      <c r="DG327" s="5"/>
      <c r="DH327" s="5"/>
      <c r="DI327" s="5"/>
      <c r="DJ327" s="5"/>
      <c r="DK327" s="5"/>
      <c r="DL327" s="5"/>
      <c r="DM327" s="5"/>
      <c r="DN327" s="5"/>
      <c r="DO327" s="5"/>
      <c r="DP327" s="5"/>
      <c r="DQ327" s="5"/>
      <c r="DR327" s="5"/>
      <c r="DS327" s="5"/>
      <c r="DT327" s="5"/>
      <c r="DU327" s="5"/>
      <c r="DV327" s="5"/>
      <c r="DW327" s="5"/>
      <c r="DX327" s="5"/>
      <c r="DY327" s="5"/>
      <c r="DZ327" s="5"/>
      <c r="EA327" s="5"/>
      <c r="EB327" s="5"/>
      <c r="EC327" s="5"/>
      <c r="ED327" s="5"/>
      <c r="EE327" s="5"/>
      <c r="EF327" s="5"/>
      <c r="EG327" s="5"/>
      <c r="EH327" s="5"/>
      <c r="EI327" s="5"/>
      <c r="EJ327" s="5"/>
      <c r="EK327" s="5"/>
      <c r="EL327" s="5"/>
      <c r="EM327" s="5"/>
      <c r="EN327" s="5"/>
      <c r="EO327" s="5"/>
      <c r="EP327" s="5"/>
      <c r="EQ327" s="5"/>
      <c r="ER327" s="5"/>
      <c r="ES327" s="5"/>
      <c r="ET327" s="5"/>
      <c r="EU327" s="5"/>
      <c r="EV327" s="5"/>
      <c r="EW327" s="5"/>
      <c r="EX327" s="5"/>
      <c r="EY327" s="5"/>
      <c r="EZ327" s="5"/>
      <c r="FA327" s="5"/>
      <c r="FB327" s="5"/>
      <c r="FC327" s="5"/>
      <c r="FD327" s="5"/>
      <c r="FE327" s="5"/>
      <c r="FF327" s="5"/>
      <c r="FG327" s="5"/>
      <c r="FH327" s="5"/>
      <c r="FI327" s="5"/>
      <c r="FJ327" s="5"/>
      <c r="FK327" s="5"/>
      <c r="FL327" s="5"/>
      <c r="FM327" s="5"/>
      <c r="FN327" s="5"/>
      <c r="FO327" s="5"/>
      <c r="FP327" s="5"/>
      <c r="FQ327" s="5"/>
    </row>
    <row r="328" spans="3:173" x14ac:dyDescent="0.2"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  <c r="BK328" s="5"/>
      <c r="BL328" s="5"/>
      <c r="BM328" s="5"/>
      <c r="BN328" s="5"/>
      <c r="BO328" s="5"/>
      <c r="BP328" s="5"/>
      <c r="BQ328" s="5"/>
      <c r="BR328" s="5"/>
      <c r="BS328" s="5"/>
      <c r="BT328" s="5"/>
      <c r="BU328" s="5"/>
      <c r="BV328" s="5"/>
      <c r="BW328" s="5"/>
      <c r="BX328" s="5"/>
      <c r="BY328" s="5"/>
      <c r="BZ328" s="5"/>
      <c r="CA328" s="5"/>
      <c r="CB328" s="5"/>
      <c r="CC328" s="5"/>
      <c r="CD328" s="5"/>
      <c r="CE328" s="5"/>
      <c r="CF328" s="5"/>
      <c r="CG328" s="5"/>
      <c r="CH328" s="5"/>
      <c r="CI328" s="5"/>
      <c r="CJ328" s="5"/>
      <c r="CK328" s="5"/>
      <c r="CL328" s="5"/>
      <c r="CM328" s="5"/>
      <c r="CN328" s="5"/>
      <c r="CO328" s="5"/>
      <c r="CP328" s="5"/>
      <c r="CQ328" s="5"/>
      <c r="CR328" s="5"/>
      <c r="CS328" s="5"/>
      <c r="CT328" s="5"/>
      <c r="CU328" s="5"/>
      <c r="CV328" s="5"/>
      <c r="CW328" s="5"/>
      <c r="CX328" s="5"/>
      <c r="CY328" s="5"/>
      <c r="CZ328" s="5"/>
      <c r="DA328" s="5"/>
      <c r="DB328" s="5"/>
      <c r="DC328" s="5"/>
      <c r="DD328" s="5"/>
      <c r="DE328" s="5"/>
      <c r="DF328" s="5"/>
      <c r="DG328" s="5"/>
      <c r="DH328" s="5"/>
      <c r="DI328" s="5"/>
      <c r="DJ328" s="5"/>
      <c r="DK328" s="5"/>
      <c r="DL328" s="5"/>
      <c r="DM328" s="5"/>
      <c r="DN328" s="5"/>
      <c r="DO328" s="5"/>
      <c r="DP328" s="5"/>
      <c r="DQ328" s="5"/>
      <c r="DR328" s="5"/>
      <c r="DS328" s="5"/>
      <c r="DT328" s="5"/>
      <c r="DU328" s="5"/>
      <c r="DV328" s="5"/>
      <c r="DW328" s="5"/>
      <c r="DX328" s="5"/>
      <c r="DY328" s="5"/>
      <c r="DZ328" s="5"/>
      <c r="EA328" s="5"/>
      <c r="EB328" s="5"/>
      <c r="EC328" s="5"/>
      <c r="ED328" s="5"/>
      <c r="EE328" s="5"/>
      <c r="EF328" s="5"/>
      <c r="EG328" s="5"/>
      <c r="EH328" s="5"/>
      <c r="EI328" s="5"/>
      <c r="EJ328" s="5"/>
      <c r="EK328" s="5"/>
      <c r="EL328" s="5"/>
      <c r="EM328" s="5"/>
      <c r="EN328" s="5"/>
      <c r="EO328" s="5"/>
      <c r="EP328" s="5"/>
      <c r="EQ328" s="5"/>
      <c r="ER328" s="5"/>
      <c r="ES328" s="5"/>
      <c r="ET328" s="5"/>
      <c r="EU328" s="5"/>
      <c r="EV328" s="5"/>
      <c r="EW328" s="5"/>
      <c r="EX328" s="5"/>
      <c r="EY328" s="5"/>
      <c r="EZ328" s="5"/>
      <c r="FA328" s="5"/>
      <c r="FB328" s="5"/>
      <c r="FC328" s="5"/>
      <c r="FD328" s="5"/>
      <c r="FE328" s="5"/>
      <c r="FF328" s="5"/>
      <c r="FG328" s="5"/>
      <c r="FH328" s="5"/>
      <c r="FI328" s="5"/>
      <c r="FJ328" s="5"/>
      <c r="FK328" s="5"/>
      <c r="FL328" s="5"/>
      <c r="FM328" s="5"/>
      <c r="FN328" s="5"/>
      <c r="FO328" s="5"/>
      <c r="FP328" s="5"/>
      <c r="FQ328" s="5"/>
    </row>
    <row r="329" spans="3:173" x14ac:dyDescent="0.2"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  <c r="BK329" s="5"/>
      <c r="BL329" s="5"/>
      <c r="BM329" s="5"/>
      <c r="BN329" s="5"/>
      <c r="BO329" s="5"/>
      <c r="BP329" s="5"/>
      <c r="BQ329" s="5"/>
      <c r="BR329" s="5"/>
      <c r="BS329" s="5"/>
      <c r="BT329" s="5"/>
      <c r="BU329" s="5"/>
      <c r="BV329" s="5"/>
      <c r="BW329" s="5"/>
      <c r="BX329" s="5"/>
      <c r="BY329" s="5"/>
      <c r="BZ329" s="5"/>
      <c r="CA329" s="5"/>
      <c r="CB329" s="5"/>
      <c r="CC329" s="5"/>
      <c r="CD329" s="5"/>
      <c r="CE329" s="5"/>
      <c r="CF329" s="5"/>
      <c r="CG329" s="5"/>
      <c r="CH329" s="5"/>
      <c r="CI329" s="5"/>
      <c r="CJ329" s="5"/>
      <c r="CK329" s="5"/>
      <c r="CL329" s="5"/>
      <c r="CM329" s="5"/>
      <c r="CN329" s="5"/>
      <c r="CO329" s="5"/>
      <c r="CP329" s="5"/>
      <c r="CQ329" s="5"/>
      <c r="CR329" s="5"/>
      <c r="CS329" s="5"/>
      <c r="CT329" s="5"/>
      <c r="CU329" s="5"/>
      <c r="CV329" s="5"/>
      <c r="CW329" s="5"/>
      <c r="CX329" s="5"/>
      <c r="CY329" s="5"/>
      <c r="CZ329" s="5"/>
      <c r="DA329" s="5"/>
      <c r="DB329" s="5"/>
      <c r="DC329" s="5"/>
      <c r="DD329" s="5"/>
      <c r="DE329" s="5"/>
      <c r="DF329" s="5"/>
      <c r="DG329" s="5"/>
      <c r="DH329" s="5"/>
      <c r="DI329" s="5"/>
      <c r="DJ329" s="5"/>
      <c r="DK329" s="5"/>
      <c r="DL329" s="5"/>
      <c r="DM329" s="5"/>
      <c r="DN329" s="5"/>
      <c r="DO329" s="5"/>
      <c r="DP329" s="5"/>
      <c r="DQ329" s="5"/>
      <c r="DR329" s="5"/>
      <c r="DS329" s="5"/>
      <c r="DT329" s="5"/>
      <c r="DU329" s="5"/>
      <c r="DV329" s="5"/>
      <c r="DW329" s="5"/>
      <c r="DX329" s="5"/>
      <c r="DY329" s="5"/>
      <c r="DZ329" s="5"/>
      <c r="EA329" s="5"/>
      <c r="EB329" s="5"/>
      <c r="EC329" s="5"/>
      <c r="ED329" s="5"/>
      <c r="EE329" s="5"/>
      <c r="EF329" s="5"/>
      <c r="EG329" s="5"/>
      <c r="EH329" s="5"/>
      <c r="EI329" s="5"/>
      <c r="EJ329" s="5"/>
      <c r="EK329" s="5"/>
      <c r="EL329" s="5"/>
      <c r="EM329" s="5"/>
      <c r="EN329" s="5"/>
      <c r="EO329" s="5"/>
      <c r="EP329" s="5"/>
      <c r="EQ329" s="5"/>
      <c r="ER329" s="5"/>
      <c r="ES329" s="5"/>
      <c r="ET329" s="5"/>
      <c r="EU329" s="5"/>
      <c r="EV329" s="5"/>
      <c r="EW329" s="5"/>
      <c r="EX329" s="5"/>
      <c r="EY329" s="5"/>
      <c r="EZ329" s="5"/>
      <c r="FA329" s="5"/>
      <c r="FB329" s="5"/>
      <c r="FC329" s="5"/>
      <c r="FD329" s="5"/>
      <c r="FE329" s="5"/>
      <c r="FF329" s="5"/>
      <c r="FG329" s="5"/>
      <c r="FH329" s="5"/>
      <c r="FI329" s="5"/>
      <c r="FJ329" s="5"/>
      <c r="FK329" s="5"/>
      <c r="FL329" s="5"/>
      <c r="FM329" s="5"/>
      <c r="FN329" s="5"/>
      <c r="FO329" s="5"/>
      <c r="FP329" s="5"/>
      <c r="FQ329" s="5"/>
    </row>
    <row r="330" spans="3:173" x14ac:dyDescent="0.2"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  <c r="BK330" s="5"/>
      <c r="BL330" s="5"/>
      <c r="BM330" s="5"/>
      <c r="BN330" s="5"/>
      <c r="BO330" s="5"/>
      <c r="BP330" s="5"/>
      <c r="BQ330" s="5"/>
      <c r="BR330" s="5"/>
      <c r="BS330" s="5"/>
      <c r="BT330" s="5"/>
      <c r="BU330" s="5"/>
      <c r="BV330" s="5"/>
      <c r="BW330" s="5"/>
      <c r="BX330" s="5"/>
      <c r="BY330" s="5"/>
      <c r="BZ330" s="5"/>
      <c r="CA330" s="5"/>
      <c r="CB330" s="5"/>
      <c r="CC330" s="5"/>
      <c r="CD330" s="5"/>
      <c r="CE330" s="5"/>
      <c r="CF330" s="5"/>
      <c r="CG330" s="5"/>
      <c r="CH330" s="5"/>
      <c r="CI330" s="5"/>
      <c r="CJ330" s="5"/>
      <c r="CK330" s="5"/>
      <c r="CL330" s="5"/>
      <c r="CM330" s="5"/>
      <c r="CN330" s="5"/>
      <c r="CO330" s="5"/>
      <c r="CP330" s="5"/>
      <c r="CQ330" s="5"/>
      <c r="CR330" s="5"/>
      <c r="CS330" s="5"/>
      <c r="CT330" s="5"/>
      <c r="CU330" s="5"/>
      <c r="CV330" s="5"/>
      <c r="CW330" s="5"/>
      <c r="CX330" s="5"/>
      <c r="CY330" s="5"/>
      <c r="CZ330" s="5"/>
      <c r="DA330" s="5"/>
      <c r="DB330" s="5"/>
      <c r="DC330" s="5"/>
      <c r="DD330" s="5"/>
      <c r="DE330" s="5"/>
      <c r="DF330" s="5"/>
      <c r="DG330" s="5"/>
      <c r="DH330" s="5"/>
      <c r="DI330" s="5"/>
      <c r="DJ330" s="5"/>
      <c r="DK330" s="5"/>
      <c r="DL330" s="5"/>
      <c r="DM330" s="5"/>
      <c r="DN330" s="5"/>
      <c r="DO330" s="5"/>
      <c r="DP330" s="5"/>
      <c r="DQ330" s="5"/>
      <c r="DR330" s="5"/>
      <c r="DS330" s="5"/>
      <c r="DT330" s="5"/>
      <c r="DU330" s="5"/>
      <c r="DV330" s="5"/>
      <c r="DW330" s="5"/>
      <c r="DX330" s="5"/>
      <c r="DY330" s="5"/>
      <c r="DZ330" s="5"/>
      <c r="EA330" s="5"/>
      <c r="EB330" s="5"/>
      <c r="EC330" s="5"/>
      <c r="ED330" s="5"/>
      <c r="EE330" s="5"/>
      <c r="EF330" s="5"/>
      <c r="EG330" s="5"/>
      <c r="EH330" s="5"/>
      <c r="EI330" s="5"/>
      <c r="EJ330" s="5"/>
      <c r="EK330" s="5"/>
      <c r="EL330" s="5"/>
      <c r="EM330" s="5"/>
      <c r="EN330" s="5"/>
      <c r="EO330" s="5"/>
      <c r="EP330" s="5"/>
      <c r="EQ330" s="5"/>
      <c r="ER330" s="5"/>
      <c r="ES330" s="5"/>
      <c r="ET330" s="5"/>
      <c r="EU330" s="5"/>
      <c r="EV330" s="5"/>
      <c r="EW330" s="5"/>
      <c r="EX330" s="5"/>
      <c r="EY330" s="5"/>
      <c r="EZ330" s="5"/>
      <c r="FA330" s="5"/>
      <c r="FB330" s="5"/>
      <c r="FC330" s="5"/>
      <c r="FD330" s="5"/>
      <c r="FE330" s="5"/>
      <c r="FF330" s="5"/>
      <c r="FG330" s="5"/>
      <c r="FH330" s="5"/>
      <c r="FI330" s="5"/>
      <c r="FJ330" s="5"/>
      <c r="FK330" s="5"/>
      <c r="FL330" s="5"/>
      <c r="FM330" s="5"/>
      <c r="FN330" s="5"/>
      <c r="FO330" s="5"/>
      <c r="FP330" s="5"/>
      <c r="FQ330" s="5"/>
    </row>
    <row r="331" spans="3:173" x14ac:dyDescent="0.2"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  <c r="BK331" s="5"/>
      <c r="BL331" s="5"/>
      <c r="BM331" s="5"/>
      <c r="BN331" s="5"/>
      <c r="BO331" s="5"/>
      <c r="BP331" s="5"/>
      <c r="BQ331" s="5"/>
      <c r="BR331" s="5"/>
      <c r="BS331" s="5"/>
      <c r="BT331" s="5"/>
      <c r="BU331" s="5"/>
      <c r="BV331" s="5"/>
      <c r="BW331" s="5"/>
      <c r="BX331" s="5"/>
      <c r="BY331" s="5"/>
      <c r="BZ331" s="5"/>
      <c r="CA331" s="5"/>
      <c r="CB331" s="5"/>
      <c r="CC331" s="5"/>
      <c r="CD331" s="5"/>
      <c r="CE331" s="5"/>
      <c r="CF331" s="5"/>
      <c r="CG331" s="5"/>
      <c r="CH331" s="5"/>
      <c r="CI331" s="5"/>
      <c r="CJ331" s="5"/>
      <c r="CK331" s="5"/>
      <c r="CL331" s="5"/>
      <c r="CM331" s="5"/>
      <c r="CN331" s="5"/>
      <c r="CO331" s="5"/>
      <c r="CP331" s="5"/>
      <c r="CQ331" s="5"/>
      <c r="CR331" s="5"/>
      <c r="CS331" s="5"/>
      <c r="CT331" s="5"/>
      <c r="CU331" s="5"/>
      <c r="CV331" s="5"/>
      <c r="CW331" s="5"/>
      <c r="CX331" s="5"/>
      <c r="CY331" s="5"/>
      <c r="CZ331" s="5"/>
      <c r="DA331" s="5"/>
      <c r="DB331" s="5"/>
      <c r="DC331" s="5"/>
      <c r="DD331" s="5"/>
      <c r="DE331" s="5"/>
      <c r="DF331" s="5"/>
      <c r="DG331" s="5"/>
      <c r="DH331" s="5"/>
      <c r="DI331" s="5"/>
      <c r="DJ331" s="5"/>
      <c r="DK331" s="5"/>
      <c r="DL331" s="5"/>
      <c r="DM331" s="5"/>
      <c r="DN331" s="5"/>
      <c r="DO331" s="5"/>
      <c r="DP331" s="5"/>
      <c r="DQ331" s="5"/>
      <c r="DR331" s="5"/>
      <c r="DS331" s="5"/>
      <c r="DT331" s="5"/>
      <c r="DU331" s="5"/>
      <c r="DV331" s="5"/>
      <c r="DW331" s="5"/>
      <c r="DX331" s="5"/>
      <c r="DY331" s="5"/>
      <c r="DZ331" s="5"/>
      <c r="EA331" s="5"/>
      <c r="EB331" s="5"/>
      <c r="EC331" s="5"/>
      <c r="ED331" s="5"/>
      <c r="EE331" s="5"/>
      <c r="EF331" s="5"/>
      <c r="EG331" s="5"/>
      <c r="EH331" s="5"/>
      <c r="EI331" s="5"/>
      <c r="EJ331" s="5"/>
      <c r="EK331" s="5"/>
      <c r="EL331" s="5"/>
      <c r="EM331" s="5"/>
      <c r="EN331" s="5"/>
      <c r="EO331" s="5"/>
      <c r="EP331" s="5"/>
      <c r="EQ331" s="5"/>
      <c r="ER331" s="5"/>
      <c r="ES331" s="5"/>
      <c r="ET331" s="5"/>
      <c r="EU331" s="5"/>
      <c r="EV331" s="5"/>
      <c r="EW331" s="5"/>
      <c r="EX331" s="5"/>
      <c r="EY331" s="5"/>
      <c r="EZ331" s="5"/>
      <c r="FA331" s="5"/>
      <c r="FB331" s="5"/>
      <c r="FC331" s="5"/>
      <c r="FD331" s="5"/>
      <c r="FE331" s="5"/>
      <c r="FF331" s="5"/>
      <c r="FG331" s="5"/>
      <c r="FH331" s="5"/>
      <c r="FI331" s="5"/>
      <c r="FJ331" s="5"/>
      <c r="FK331" s="5"/>
      <c r="FL331" s="5"/>
      <c r="FM331" s="5"/>
      <c r="FN331" s="5"/>
      <c r="FO331" s="5"/>
      <c r="FP331" s="5"/>
      <c r="FQ331" s="5"/>
    </row>
    <row r="332" spans="3:173" x14ac:dyDescent="0.2"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  <c r="BK332" s="5"/>
      <c r="BL332" s="5"/>
      <c r="BM332" s="5"/>
      <c r="BN332" s="5"/>
      <c r="BO332" s="5"/>
      <c r="BP332" s="5"/>
      <c r="BQ332" s="5"/>
      <c r="BR332" s="5"/>
      <c r="BS332" s="5"/>
      <c r="BT332" s="5"/>
      <c r="BU332" s="5"/>
      <c r="BV332" s="5"/>
      <c r="BW332" s="5"/>
      <c r="BX332" s="5"/>
      <c r="BY332" s="5"/>
      <c r="BZ332" s="5"/>
      <c r="CA332" s="5"/>
      <c r="CB332" s="5"/>
      <c r="CC332" s="5"/>
      <c r="CD332" s="5"/>
      <c r="CE332" s="5"/>
      <c r="CF332" s="5"/>
      <c r="CG332" s="5"/>
      <c r="CH332" s="5"/>
      <c r="CI332" s="5"/>
      <c r="CJ332" s="5"/>
      <c r="CK332" s="5"/>
      <c r="CL332" s="5"/>
      <c r="CM332" s="5"/>
      <c r="CN332" s="5"/>
      <c r="CO332" s="5"/>
      <c r="CP332" s="5"/>
      <c r="CQ332" s="5"/>
      <c r="CR332" s="5"/>
      <c r="CS332" s="5"/>
      <c r="CT332" s="5"/>
      <c r="CU332" s="5"/>
      <c r="CV332" s="5"/>
      <c r="CW332" s="5"/>
      <c r="CX332" s="5"/>
      <c r="CY332" s="5"/>
      <c r="CZ332" s="5"/>
      <c r="DA332" s="5"/>
      <c r="DB332" s="5"/>
      <c r="DC332" s="5"/>
      <c r="DD332" s="5"/>
      <c r="DE332" s="5"/>
      <c r="DF332" s="5"/>
      <c r="DG332" s="5"/>
      <c r="DH332" s="5"/>
      <c r="DI332" s="5"/>
      <c r="DJ332" s="5"/>
      <c r="DK332" s="5"/>
      <c r="DL332" s="5"/>
      <c r="DM332" s="5"/>
      <c r="DN332" s="5"/>
      <c r="DO332" s="5"/>
      <c r="DP332" s="5"/>
      <c r="DQ332" s="5"/>
      <c r="DR332" s="5"/>
      <c r="DS332" s="5"/>
      <c r="DT332" s="5"/>
      <c r="DU332" s="5"/>
      <c r="DV332" s="5"/>
      <c r="DW332" s="5"/>
      <c r="DX332" s="5"/>
      <c r="DY332" s="5"/>
      <c r="DZ332" s="5"/>
      <c r="EA332" s="5"/>
      <c r="EB332" s="5"/>
      <c r="EC332" s="5"/>
      <c r="ED332" s="5"/>
      <c r="EE332" s="5"/>
      <c r="EF332" s="5"/>
      <c r="EG332" s="5"/>
      <c r="EH332" s="5"/>
      <c r="EI332" s="5"/>
      <c r="EJ332" s="5"/>
      <c r="EK332" s="5"/>
      <c r="EL332" s="5"/>
      <c r="EM332" s="5"/>
      <c r="EN332" s="5"/>
      <c r="EO332" s="5"/>
      <c r="EP332" s="5"/>
      <c r="EQ332" s="5"/>
      <c r="ER332" s="5"/>
      <c r="ES332" s="5"/>
      <c r="ET332" s="5"/>
      <c r="EU332" s="5"/>
      <c r="EV332" s="5"/>
      <c r="EW332" s="5"/>
      <c r="EX332" s="5"/>
      <c r="EY332" s="5"/>
      <c r="EZ332" s="5"/>
      <c r="FA332" s="5"/>
      <c r="FB332" s="5"/>
      <c r="FC332" s="5"/>
      <c r="FD332" s="5"/>
      <c r="FE332" s="5"/>
      <c r="FF332" s="5"/>
      <c r="FG332" s="5"/>
      <c r="FH332" s="5"/>
      <c r="FI332" s="5"/>
      <c r="FJ332" s="5"/>
      <c r="FK332" s="5"/>
      <c r="FL332" s="5"/>
      <c r="FM332" s="5"/>
      <c r="FN332" s="5"/>
      <c r="FO332" s="5"/>
      <c r="FP332" s="5"/>
      <c r="FQ332" s="5"/>
    </row>
    <row r="333" spans="3:173" x14ac:dyDescent="0.2"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  <c r="BK333" s="5"/>
      <c r="BL333" s="5"/>
      <c r="BM333" s="5"/>
      <c r="BN333" s="5"/>
      <c r="BO333" s="5"/>
      <c r="BP333" s="5"/>
      <c r="BQ333" s="5"/>
      <c r="BR333" s="5"/>
      <c r="BS333" s="5"/>
      <c r="BT333" s="5"/>
      <c r="BU333" s="5"/>
      <c r="BV333" s="5"/>
      <c r="BW333" s="5"/>
      <c r="BX333" s="5"/>
      <c r="BY333" s="5"/>
      <c r="BZ333" s="5"/>
      <c r="CA333" s="5"/>
      <c r="CB333" s="5"/>
      <c r="CC333" s="5"/>
      <c r="CD333" s="5"/>
      <c r="CE333" s="5"/>
      <c r="CF333" s="5"/>
      <c r="CG333" s="5"/>
      <c r="CH333" s="5"/>
      <c r="CI333" s="5"/>
      <c r="CJ333" s="5"/>
      <c r="CK333" s="5"/>
      <c r="CL333" s="5"/>
      <c r="CM333" s="5"/>
      <c r="CN333" s="5"/>
      <c r="CO333" s="5"/>
      <c r="CP333" s="5"/>
      <c r="CQ333" s="5"/>
      <c r="CR333" s="5"/>
      <c r="CS333" s="5"/>
      <c r="CT333" s="5"/>
      <c r="CU333" s="5"/>
      <c r="CV333" s="5"/>
      <c r="CW333" s="5"/>
      <c r="CX333" s="5"/>
      <c r="CY333" s="5"/>
      <c r="CZ333" s="5"/>
      <c r="DA333" s="5"/>
      <c r="DB333" s="5"/>
      <c r="DC333" s="5"/>
      <c r="DD333" s="5"/>
      <c r="DE333" s="5"/>
      <c r="DF333" s="5"/>
      <c r="DG333" s="5"/>
      <c r="DH333" s="5"/>
      <c r="DI333" s="5"/>
      <c r="DJ333" s="5"/>
      <c r="DK333" s="5"/>
      <c r="DL333" s="5"/>
      <c r="DM333" s="5"/>
      <c r="DN333" s="5"/>
      <c r="DO333" s="5"/>
      <c r="DP333" s="5"/>
      <c r="DQ333" s="5"/>
      <c r="DR333" s="5"/>
      <c r="DS333" s="5"/>
      <c r="DT333" s="5"/>
      <c r="DU333" s="5"/>
      <c r="DV333" s="5"/>
      <c r="DW333" s="5"/>
      <c r="DX333" s="5"/>
      <c r="DY333" s="5"/>
      <c r="DZ333" s="5"/>
      <c r="EA333" s="5"/>
      <c r="EB333" s="5"/>
      <c r="EC333" s="5"/>
      <c r="ED333" s="5"/>
      <c r="EE333" s="5"/>
      <c r="EF333" s="5"/>
      <c r="EG333" s="5"/>
      <c r="EH333" s="5"/>
      <c r="EI333" s="5"/>
      <c r="EJ333" s="5"/>
      <c r="EK333" s="5"/>
      <c r="EL333" s="5"/>
      <c r="EM333" s="5"/>
      <c r="EN333" s="5"/>
      <c r="EO333" s="5"/>
      <c r="EP333" s="5"/>
      <c r="EQ333" s="5"/>
      <c r="ER333" s="5"/>
      <c r="ES333" s="5"/>
      <c r="ET333" s="5"/>
      <c r="EU333" s="5"/>
      <c r="EV333" s="5"/>
      <c r="EW333" s="5"/>
      <c r="EX333" s="5"/>
      <c r="EY333" s="5"/>
      <c r="EZ333" s="5"/>
      <c r="FA333" s="5"/>
      <c r="FB333" s="5"/>
      <c r="FC333" s="5"/>
      <c r="FD333" s="5"/>
      <c r="FE333" s="5"/>
      <c r="FF333" s="5"/>
      <c r="FG333" s="5"/>
      <c r="FH333" s="5"/>
      <c r="FI333" s="5"/>
      <c r="FJ333" s="5"/>
      <c r="FK333" s="5"/>
      <c r="FL333" s="5"/>
      <c r="FM333" s="5"/>
      <c r="FN333" s="5"/>
      <c r="FO333" s="5"/>
      <c r="FP333" s="5"/>
      <c r="FQ333" s="5"/>
    </row>
    <row r="334" spans="3:173" x14ac:dyDescent="0.2"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  <c r="BK334" s="5"/>
      <c r="BL334" s="5"/>
      <c r="BM334" s="5"/>
      <c r="BN334" s="5"/>
      <c r="BO334" s="5"/>
      <c r="BP334" s="5"/>
      <c r="BQ334" s="5"/>
      <c r="BR334" s="5"/>
      <c r="BS334" s="5"/>
      <c r="BT334" s="5"/>
      <c r="BU334" s="5"/>
      <c r="BV334" s="5"/>
      <c r="BW334" s="5"/>
      <c r="BX334" s="5"/>
      <c r="BY334" s="5"/>
      <c r="BZ334" s="5"/>
      <c r="CA334" s="5"/>
      <c r="CB334" s="5"/>
      <c r="CC334" s="5"/>
      <c r="CD334" s="5"/>
      <c r="CE334" s="5"/>
      <c r="CF334" s="5"/>
      <c r="CG334" s="5"/>
      <c r="CH334" s="5"/>
      <c r="CI334" s="5"/>
      <c r="CJ334" s="5"/>
      <c r="CK334" s="5"/>
      <c r="CL334" s="5"/>
      <c r="CM334" s="5"/>
      <c r="CN334" s="5"/>
      <c r="CO334" s="5"/>
      <c r="CP334" s="5"/>
      <c r="CQ334" s="5"/>
      <c r="CR334" s="5"/>
      <c r="CS334" s="5"/>
      <c r="CT334" s="5"/>
      <c r="CU334" s="5"/>
      <c r="CV334" s="5"/>
      <c r="CW334" s="5"/>
      <c r="CX334" s="5"/>
      <c r="CY334" s="5"/>
      <c r="CZ334" s="5"/>
      <c r="DA334" s="5"/>
      <c r="DB334" s="5"/>
      <c r="DC334" s="5"/>
      <c r="DD334" s="5"/>
      <c r="DE334" s="5"/>
      <c r="DF334" s="5"/>
      <c r="DG334" s="5"/>
      <c r="DH334" s="5"/>
      <c r="DI334" s="5"/>
      <c r="DJ334" s="5"/>
      <c r="DK334" s="5"/>
      <c r="DL334" s="5"/>
      <c r="DM334" s="5"/>
      <c r="DN334" s="5"/>
      <c r="DO334" s="5"/>
      <c r="DP334" s="5"/>
      <c r="DQ334" s="5"/>
      <c r="DR334" s="5"/>
      <c r="DS334" s="5"/>
      <c r="DT334" s="5"/>
      <c r="DU334" s="5"/>
      <c r="DV334" s="5"/>
      <c r="DW334" s="5"/>
      <c r="DX334" s="5"/>
      <c r="DY334" s="5"/>
      <c r="DZ334" s="5"/>
      <c r="EA334" s="5"/>
      <c r="EB334" s="5"/>
      <c r="EC334" s="5"/>
      <c r="ED334" s="5"/>
      <c r="EE334" s="5"/>
      <c r="EF334" s="5"/>
      <c r="EG334" s="5"/>
      <c r="EH334" s="5"/>
      <c r="EI334" s="5"/>
      <c r="EJ334" s="5"/>
      <c r="EK334" s="5"/>
      <c r="EL334" s="5"/>
      <c r="EM334" s="5"/>
      <c r="EN334" s="5"/>
      <c r="EO334" s="5"/>
      <c r="EP334" s="5"/>
      <c r="EQ334" s="5"/>
      <c r="ER334" s="5"/>
      <c r="ES334" s="5"/>
      <c r="ET334" s="5"/>
      <c r="EU334" s="5"/>
      <c r="EV334" s="5"/>
      <c r="EW334" s="5"/>
      <c r="EX334" s="5"/>
      <c r="EY334" s="5"/>
      <c r="EZ334" s="5"/>
      <c r="FA334" s="5"/>
      <c r="FB334" s="5"/>
      <c r="FC334" s="5"/>
      <c r="FD334" s="5"/>
      <c r="FE334" s="5"/>
      <c r="FF334" s="5"/>
      <c r="FG334" s="5"/>
      <c r="FH334" s="5"/>
      <c r="FI334" s="5"/>
      <c r="FJ334" s="5"/>
      <c r="FK334" s="5"/>
      <c r="FL334" s="5"/>
      <c r="FM334" s="5"/>
      <c r="FN334" s="5"/>
      <c r="FO334" s="5"/>
      <c r="FP334" s="5"/>
      <c r="FQ334" s="5"/>
    </row>
    <row r="335" spans="3:173" x14ac:dyDescent="0.2"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  <c r="BK335" s="5"/>
      <c r="BL335" s="5"/>
      <c r="BM335" s="5"/>
      <c r="BN335" s="5"/>
      <c r="BO335" s="5"/>
      <c r="BP335" s="5"/>
      <c r="BQ335" s="5"/>
      <c r="BR335" s="5"/>
      <c r="BS335" s="5"/>
      <c r="BT335" s="5"/>
      <c r="BU335" s="5"/>
      <c r="BV335" s="5"/>
      <c r="BW335" s="5"/>
      <c r="BX335" s="5"/>
      <c r="BY335" s="5"/>
      <c r="BZ335" s="5"/>
      <c r="CA335" s="5"/>
      <c r="CB335" s="5"/>
      <c r="CC335" s="5"/>
      <c r="CD335" s="5"/>
      <c r="CE335" s="5"/>
      <c r="CF335" s="5"/>
      <c r="CG335" s="5"/>
      <c r="CH335" s="5"/>
      <c r="CI335" s="5"/>
      <c r="CJ335" s="5"/>
      <c r="CK335" s="5"/>
      <c r="CL335" s="5"/>
      <c r="CM335" s="5"/>
      <c r="CN335" s="5"/>
      <c r="CO335" s="5"/>
      <c r="CP335" s="5"/>
      <c r="CQ335" s="5"/>
      <c r="CR335" s="5"/>
      <c r="CS335" s="5"/>
      <c r="CT335" s="5"/>
      <c r="CU335" s="5"/>
      <c r="CV335" s="5"/>
      <c r="CW335" s="5"/>
      <c r="CX335" s="5"/>
      <c r="CY335" s="5"/>
      <c r="CZ335" s="5"/>
      <c r="DA335" s="5"/>
      <c r="DB335" s="5"/>
      <c r="DC335" s="5"/>
      <c r="DD335" s="5"/>
      <c r="DE335" s="5"/>
      <c r="DF335" s="5"/>
      <c r="DG335" s="5"/>
      <c r="DH335" s="5"/>
      <c r="DI335" s="5"/>
      <c r="DJ335" s="5"/>
      <c r="DK335" s="5"/>
      <c r="DL335" s="5"/>
      <c r="DM335" s="5"/>
      <c r="DN335" s="5"/>
      <c r="DO335" s="5"/>
      <c r="DP335" s="5"/>
      <c r="DQ335" s="5"/>
      <c r="DR335" s="5"/>
      <c r="DS335" s="5"/>
      <c r="DT335" s="5"/>
      <c r="DU335" s="5"/>
      <c r="DV335" s="5"/>
      <c r="DW335" s="5"/>
      <c r="DX335" s="5"/>
      <c r="DY335" s="5"/>
      <c r="DZ335" s="5"/>
      <c r="EA335" s="5"/>
      <c r="EB335" s="5"/>
      <c r="EC335" s="5"/>
      <c r="ED335" s="5"/>
      <c r="EE335" s="5"/>
      <c r="EF335" s="5"/>
      <c r="EG335" s="5"/>
      <c r="EH335" s="5"/>
      <c r="EI335" s="5"/>
      <c r="EJ335" s="5"/>
      <c r="EK335" s="5"/>
      <c r="EL335" s="5"/>
      <c r="EM335" s="5"/>
      <c r="EN335" s="5"/>
      <c r="EO335" s="5"/>
      <c r="EP335" s="5"/>
      <c r="EQ335" s="5"/>
      <c r="ER335" s="5"/>
      <c r="ES335" s="5"/>
      <c r="ET335" s="5"/>
      <c r="EU335" s="5"/>
      <c r="EV335" s="5"/>
      <c r="EW335" s="5"/>
      <c r="EX335" s="5"/>
      <c r="EY335" s="5"/>
      <c r="EZ335" s="5"/>
      <c r="FA335" s="5"/>
      <c r="FB335" s="5"/>
      <c r="FC335" s="5"/>
      <c r="FD335" s="5"/>
      <c r="FE335" s="5"/>
      <c r="FF335" s="5"/>
      <c r="FG335" s="5"/>
      <c r="FH335" s="5"/>
      <c r="FI335" s="5"/>
      <c r="FJ335" s="5"/>
      <c r="FK335" s="5"/>
      <c r="FL335" s="5"/>
      <c r="FM335" s="5"/>
      <c r="FN335" s="5"/>
      <c r="FO335" s="5"/>
      <c r="FP335" s="5"/>
      <c r="FQ335" s="5"/>
    </row>
    <row r="336" spans="3:173" x14ac:dyDescent="0.2"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  <c r="BK336" s="5"/>
      <c r="BL336" s="5"/>
      <c r="BM336" s="5"/>
      <c r="BN336" s="5"/>
      <c r="BO336" s="5"/>
      <c r="BP336" s="5"/>
      <c r="BQ336" s="5"/>
      <c r="BR336" s="5"/>
      <c r="BS336" s="5"/>
      <c r="BT336" s="5"/>
      <c r="BU336" s="5"/>
      <c r="BV336" s="5"/>
      <c r="BW336" s="5"/>
      <c r="BX336" s="5"/>
      <c r="BY336" s="5"/>
      <c r="BZ336" s="5"/>
      <c r="CA336" s="5"/>
      <c r="CB336" s="5"/>
      <c r="CC336" s="5"/>
      <c r="CD336" s="5"/>
      <c r="CE336" s="5"/>
      <c r="CF336" s="5"/>
      <c r="CG336" s="5"/>
      <c r="CH336" s="5"/>
      <c r="CI336" s="5"/>
      <c r="CJ336" s="5"/>
      <c r="CK336" s="5"/>
      <c r="CL336" s="5"/>
      <c r="CM336" s="5"/>
      <c r="CN336" s="5"/>
      <c r="CO336" s="5"/>
      <c r="CP336" s="5"/>
      <c r="CQ336" s="5"/>
      <c r="CR336" s="5"/>
      <c r="CS336" s="5"/>
      <c r="CT336" s="5"/>
      <c r="CU336" s="5"/>
      <c r="CV336" s="5"/>
      <c r="CW336" s="5"/>
      <c r="CX336" s="5"/>
      <c r="CY336" s="5"/>
      <c r="CZ336" s="5"/>
      <c r="DA336" s="5"/>
      <c r="DB336" s="5"/>
      <c r="DC336" s="5"/>
      <c r="DD336" s="5"/>
      <c r="DE336" s="5"/>
      <c r="DF336" s="5"/>
      <c r="DG336" s="5"/>
      <c r="DH336" s="5"/>
      <c r="DI336" s="5"/>
      <c r="DJ336" s="5"/>
      <c r="DK336" s="5"/>
      <c r="DL336" s="5"/>
      <c r="DM336" s="5"/>
      <c r="DN336" s="5"/>
      <c r="DO336" s="5"/>
      <c r="DP336" s="5"/>
      <c r="DQ336" s="5"/>
      <c r="DR336" s="5"/>
      <c r="DS336" s="5"/>
      <c r="DT336" s="5"/>
      <c r="DU336" s="5"/>
      <c r="DV336" s="5"/>
      <c r="DW336" s="5"/>
      <c r="DX336" s="5"/>
      <c r="DY336" s="5"/>
      <c r="DZ336" s="5"/>
      <c r="EA336" s="5"/>
      <c r="EB336" s="5"/>
      <c r="EC336" s="5"/>
      <c r="ED336" s="5"/>
      <c r="EE336" s="5"/>
      <c r="EF336" s="5"/>
      <c r="EG336" s="5"/>
      <c r="EH336" s="5"/>
      <c r="EI336" s="5"/>
      <c r="EJ336" s="5"/>
      <c r="EK336" s="5"/>
      <c r="EL336" s="5"/>
      <c r="EM336" s="5"/>
      <c r="EN336" s="5"/>
      <c r="EO336" s="5"/>
      <c r="EP336" s="5"/>
      <c r="EQ336" s="5"/>
      <c r="ER336" s="5"/>
      <c r="ES336" s="5"/>
      <c r="ET336" s="5"/>
      <c r="EU336" s="5"/>
      <c r="EV336" s="5"/>
      <c r="EW336" s="5"/>
      <c r="EX336" s="5"/>
      <c r="EY336" s="5"/>
      <c r="EZ336" s="5"/>
      <c r="FA336" s="5"/>
      <c r="FB336" s="5"/>
      <c r="FC336" s="5"/>
      <c r="FD336" s="5"/>
      <c r="FE336" s="5"/>
      <c r="FF336" s="5"/>
      <c r="FG336" s="5"/>
      <c r="FH336" s="5"/>
      <c r="FI336" s="5"/>
      <c r="FJ336" s="5"/>
      <c r="FK336" s="5"/>
      <c r="FL336" s="5"/>
      <c r="FM336" s="5"/>
      <c r="FN336" s="5"/>
      <c r="FO336" s="5"/>
      <c r="FP336" s="5"/>
      <c r="FQ336" s="5"/>
    </row>
    <row r="337" spans="3:173" x14ac:dyDescent="0.2"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  <c r="BK337" s="5"/>
      <c r="BL337" s="5"/>
      <c r="BM337" s="5"/>
      <c r="BN337" s="5"/>
      <c r="BO337" s="5"/>
      <c r="BP337" s="5"/>
      <c r="BQ337" s="5"/>
      <c r="BR337" s="5"/>
      <c r="BS337" s="5"/>
      <c r="BT337" s="5"/>
      <c r="BU337" s="5"/>
      <c r="BV337" s="5"/>
      <c r="BW337" s="5"/>
      <c r="BX337" s="5"/>
      <c r="BY337" s="5"/>
      <c r="BZ337" s="5"/>
      <c r="CA337" s="5"/>
      <c r="CB337" s="5"/>
      <c r="CC337" s="5"/>
      <c r="CD337" s="5"/>
      <c r="CE337" s="5"/>
      <c r="CF337" s="5"/>
      <c r="CG337" s="5"/>
      <c r="CH337" s="5"/>
      <c r="CI337" s="5"/>
      <c r="CJ337" s="5"/>
      <c r="CK337" s="5"/>
      <c r="CL337" s="5"/>
      <c r="CM337" s="5"/>
      <c r="CN337" s="5"/>
      <c r="CO337" s="5"/>
      <c r="CP337" s="5"/>
      <c r="CQ337" s="5"/>
      <c r="CR337" s="5"/>
      <c r="CS337" s="5"/>
      <c r="CT337" s="5"/>
      <c r="CU337" s="5"/>
      <c r="CV337" s="5"/>
      <c r="CW337" s="5"/>
      <c r="CX337" s="5"/>
      <c r="CY337" s="5"/>
      <c r="CZ337" s="5"/>
      <c r="DA337" s="5"/>
      <c r="DB337" s="5"/>
      <c r="DC337" s="5"/>
      <c r="DD337" s="5"/>
      <c r="DE337" s="5"/>
      <c r="DF337" s="5"/>
      <c r="DG337" s="5"/>
      <c r="DH337" s="5"/>
      <c r="DI337" s="5"/>
      <c r="DJ337" s="5"/>
      <c r="DK337" s="5"/>
      <c r="DL337" s="5"/>
      <c r="DM337" s="5"/>
      <c r="DN337" s="5"/>
      <c r="DO337" s="5"/>
      <c r="DP337" s="5"/>
      <c r="DQ337" s="5"/>
      <c r="DR337" s="5"/>
      <c r="DS337" s="5"/>
      <c r="DT337" s="5"/>
      <c r="DU337" s="5"/>
      <c r="DV337" s="5"/>
      <c r="DW337" s="5"/>
      <c r="DX337" s="5"/>
      <c r="DY337" s="5"/>
      <c r="DZ337" s="5"/>
      <c r="EA337" s="5"/>
      <c r="EB337" s="5"/>
      <c r="EC337" s="5"/>
      <c r="ED337" s="5"/>
      <c r="EE337" s="5"/>
      <c r="EF337" s="5"/>
      <c r="EG337" s="5"/>
      <c r="EH337" s="5"/>
      <c r="EI337" s="5"/>
      <c r="EJ337" s="5"/>
      <c r="EK337" s="5"/>
      <c r="EL337" s="5"/>
      <c r="EM337" s="5"/>
      <c r="EN337" s="5"/>
      <c r="EO337" s="5"/>
      <c r="EP337" s="5"/>
      <c r="EQ337" s="5"/>
      <c r="ER337" s="5"/>
      <c r="ES337" s="5"/>
      <c r="ET337" s="5"/>
      <c r="EU337" s="5"/>
      <c r="EV337" s="5"/>
      <c r="EW337" s="5"/>
      <c r="EX337" s="5"/>
      <c r="EY337" s="5"/>
      <c r="EZ337" s="5"/>
      <c r="FA337" s="5"/>
      <c r="FB337" s="5"/>
      <c r="FC337" s="5"/>
      <c r="FD337" s="5"/>
      <c r="FE337" s="5"/>
      <c r="FF337" s="5"/>
      <c r="FG337" s="5"/>
      <c r="FH337" s="5"/>
      <c r="FI337" s="5"/>
      <c r="FJ337" s="5"/>
      <c r="FK337" s="5"/>
      <c r="FL337" s="5"/>
      <c r="FM337" s="5"/>
      <c r="FN337" s="5"/>
      <c r="FO337" s="5"/>
      <c r="FP337" s="5"/>
      <c r="FQ337" s="5"/>
    </row>
    <row r="338" spans="3:173" x14ac:dyDescent="0.2"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  <c r="BK338" s="5"/>
      <c r="BL338" s="5"/>
      <c r="BM338" s="5"/>
      <c r="BN338" s="5"/>
      <c r="BO338" s="5"/>
      <c r="BP338" s="5"/>
      <c r="BQ338" s="5"/>
      <c r="BR338" s="5"/>
      <c r="BS338" s="5"/>
      <c r="BT338" s="5"/>
      <c r="BU338" s="5"/>
      <c r="BV338" s="5"/>
      <c r="BW338" s="5"/>
      <c r="BX338" s="5"/>
      <c r="BY338" s="5"/>
      <c r="BZ338" s="5"/>
      <c r="CA338" s="5"/>
      <c r="CB338" s="5"/>
      <c r="CC338" s="5"/>
      <c r="CD338" s="5"/>
      <c r="CE338" s="5"/>
      <c r="CF338" s="5"/>
      <c r="CG338" s="5"/>
      <c r="CH338" s="5"/>
      <c r="CI338" s="5"/>
      <c r="CJ338" s="5"/>
      <c r="CK338" s="5"/>
      <c r="CL338" s="5"/>
      <c r="CM338" s="5"/>
      <c r="CN338" s="5"/>
      <c r="CO338" s="5"/>
      <c r="CP338" s="5"/>
      <c r="CQ338" s="5"/>
      <c r="CR338" s="5"/>
      <c r="CS338" s="5"/>
      <c r="CT338" s="5"/>
      <c r="CU338" s="5"/>
      <c r="CV338" s="5"/>
      <c r="CW338" s="5"/>
      <c r="CX338" s="5"/>
      <c r="CY338" s="5"/>
      <c r="CZ338" s="5"/>
      <c r="DA338" s="5"/>
      <c r="DB338" s="5"/>
      <c r="DC338" s="5"/>
      <c r="DD338" s="5"/>
      <c r="DE338" s="5"/>
      <c r="DF338" s="5"/>
      <c r="DG338" s="5"/>
      <c r="DH338" s="5"/>
      <c r="DI338" s="5"/>
      <c r="DJ338" s="5"/>
      <c r="DK338" s="5"/>
      <c r="DL338" s="5"/>
      <c r="DM338" s="5"/>
      <c r="DN338" s="5"/>
      <c r="DO338" s="5"/>
      <c r="DP338" s="5"/>
      <c r="DQ338" s="5"/>
      <c r="DR338" s="5"/>
      <c r="DS338" s="5"/>
      <c r="DT338" s="5"/>
      <c r="DU338" s="5"/>
      <c r="DV338" s="5"/>
      <c r="DW338" s="5"/>
      <c r="DX338" s="5"/>
      <c r="DY338" s="5"/>
      <c r="DZ338" s="5"/>
      <c r="EA338" s="5"/>
      <c r="EB338" s="5"/>
      <c r="EC338" s="5"/>
      <c r="ED338" s="5"/>
      <c r="EE338" s="5"/>
      <c r="EF338" s="5"/>
      <c r="EG338" s="5"/>
      <c r="EH338" s="5"/>
      <c r="EI338" s="5"/>
      <c r="EJ338" s="5"/>
      <c r="EK338" s="5"/>
      <c r="EL338" s="5"/>
      <c r="EM338" s="5"/>
      <c r="EN338" s="5"/>
      <c r="EO338" s="5"/>
      <c r="EP338" s="5"/>
      <c r="EQ338" s="5"/>
      <c r="ER338" s="5"/>
      <c r="ES338" s="5"/>
      <c r="ET338" s="5"/>
      <c r="EU338" s="5"/>
      <c r="EV338" s="5"/>
      <c r="EW338" s="5"/>
      <c r="EX338" s="5"/>
      <c r="EY338" s="5"/>
      <c r="EZ338" s="5"/>
      <c r="FA338" s="5"/>
      <c r="FB338" s="5"/>
      <c r="FC338" s="5"/>
      <c r="FD338" s="5"/>
      <c r="FE338" s="5"/>
      <c r="FF338" s="5"/>
      <c r="FG338" s="5"/>
      <c r="FH338" s="5"/>
      <c r="FI338" s="5"/>
      <c r="FJ338" s="5"/>
      <c r="FK338" s="5"/>
      <c r="FL338" s="5"/>
      <c r="FM338" s="5"/>
      <c r="FN338" s="5"/>
      <c r="FO338" s="5"/>
      <c r="FP338" s="5"/>
      <c r="FQ338" s="5"/>
    </row>
    <row r="339" spans="3:173" x14ac:dyDescent="0.2"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  <c r="BK339" s="5"/>
      <c r="BL339" s="5"/>
      <c r="BM339" s="5"/>
      <c r="BN339" s="5"/>
      <c r="BO339" s="5"/>
      <c r="BP339" s="5"/>
      <c r="BQ339" s="5"/>
      <c r="BR339" s="5"/>
      <c r="BS339" s="5"/>
      <c r="BT339" s="5"/>
      <c r="BU339" s="5"/>
      <c r="BV339" s="5"/>
      <c r="BW339" s="5"/>
      <c r="BX339" s="5"/>
      <c r="BY339" s="5"/>
      <c r="BZ339" s="5"/>
      <c r="CA339" s="5"/>
      <c r="CB339" s="5"/>
      <c r="CC339" s="5"/>
      <c r="CD339" s="5"/>
      <c r="CE339" s="5"/>
      <c r="CF339" s="5"/>
      <c r="CG339" s="5"/>
      <c r="CH339" s="5"/>
      <c r="CI339" s="5"/>
      <c r="CJ339" s="5"/>
      <c r="CK339" s="5"/>
      <c r="CL339" s="5"/>
      <c r="CM339" s="5"/>
      <c r="CN339" s="5"/>
      <c r="CO339" s="5"/>
      <c r="CP339" s="5"/>
      <c r="CQ339" s="5"/>
      <c r="CR339" s="5"/>
      <c r="CS339" s="5"/>
      <c r="CT339" s="5"/>
      <c r="CU339" s="5"/>
      <c r="CV339" s="5"/>
      <c r="CW339" s="5"/>
      <c r="CX339" s="5"/>
      <c r="CY339" s="5"/>
      <c r="CZ339" s="5"/>
      <c r="DA339" s="5"/>
      <c r="DB339" s="5"/>
      <c r="DC339" s="5"/>
      <c r="DD339" s="5"/>
      <c r="DE339" s="5"/>
      <c r="DF339" s="5"/>
      <c r="DG339" s="5"/>
      <c r="DH339" s="5"/>
      <c r="DI339" s="5"/>
      <c r="DJ339" s="5"/>
      <c r="DK339" s="5"/>
      <c r="DL339" s="5"/>
      <c r="DM339" s="5"/>
      <c r="DN339" s="5"/>
      <c r="DO339" s="5"/>
      <c r="DP339" s="5"/>
      <c r="DQ339" s="5"/>
      <c r="DR339" s="5"/>
      <c r="DS339" s="5"/>
      <c r="DT339" s="5"/>
      <c r="DU339" s="5"/>
      <c r="DV339" s="5"/>
      <c r="DW339" s="5"/>
      <c r="DX339" s="5"/>
      <c r="DY339" s="5"/>
      <c r="DZ339" s="5"/>
      <c r="EA339" s="5"/>
      <c r="EB339" s="5"/>
      <c r="EC339" s="5"/>
      <c r="ED339" s="5"/>
      <c r="EE339" s="5"/>
      <c r="EF339" s="5"/>
      <c r="EG339" s="5"/>
      <c r="EH339" s="5"/>
      <c r="EI339" s="5"/>
      <c r="EJ339" s="5"/>
      <c r="EK339" s="5"/>
      <c r="EL339" s="5"/>
      <c r="EM339" s="5"/>
      <c r="EN339" s="5"/>
      <c r="EO339" s="5"/>
      <c r="EP339" s="5"/>
      <c r="EQ339" s="5"/>
      <c r="ER339" s="5"/>
      <c r="ES339" s="5"/>
      <c r="ET339" s="5"/>
      <c r="EU339" s="5"/>
      <c r="EV339" s="5"/>
      <c r="EW339" s="5"/>
      <c r="EX339" s="5"/>
      <c r="EY339" s="5"/>
      <c r="EZ339" s="5"/>
      <c r="FA339" s="5"/>
      <c r="FB339" s="5"/>
      <c r="FC339" s="5"/>
      <c r="FD339" s="5"/>
      <c r="FE339" s="5"/>
      <c r="FF339" s="5"/>
      <c r="FG339" s="5"/>
      <c r="FH339" s="5"/>
      <c r="FI339" s="5"/>
      <c r="FJ339" s="5"/>
      <c r="FK339" s="5"/>
      <c r="FL339" s="5"/>
      <c r="FM339" s="5"/>
      <c r="FN339" s="5"/>
      <c r="FO339" s="5"/>
      <c r="FP339" s="5"/>
      <c r="FQ339" s="5"/>
    </row>
    <row r="340" spans="3:173" x14ac:dyDescent="0.2"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  <c r="BK340" s="5"/>
      <c r="BL340" s="5"/>
      <c r="BM340" s="5"/>
      <c r="BN340" s="5"/>
      <c r="BO340" s="5"/>
      <c r="BP340" s="5"/>
      <c r="BQ340" s="5"/>
      <c r="BR340" s="5"/>
      <c r="BS340" s="5"/>
      <c r="BT340" s="5"/>
      <c r="BU340" s="5"/>
      <c r="BV340" s="5"/>
      <c r="BW340" s="5"/>
      <c r="BX340" s="5"/>
      <c r="BY340" s="5"/>
      <c r="BZ340" s="5"/>
      <c r="CA340" s="5"/>
      <c r="CB340" s="5"/>
      <c r="CC340" s="5"/>
      <c r="CD340" s="5"/>
      <c r="CE340" s="5"/>
      <c r="CF340" s="5"/>
      <c r="CG340" s="5"/>
      <c r="CH340" s="5"/>
      <c r="CI340" s="5"/>
      <c r="CJ340" s="5"/>
      <c r="CK340" s="5"/>
      <c r="CL340" s="5"/>
      <c r="CM340" s="5"/>
      <c r="CN340" s="5"/>
      <c r="CO340" s="5"/>
      <c r="CP340" s="5"/>
      <c r="CQ340" s="5"/>
      <c r="CR340" s="5"/>
      <c r="CS340" s="5"/>
      <c r="CT340" s="5"/>
      <c r="CU340" s="5"/>
      <c r="CV340" s="5"/>
      <c r="CW340" s="5"/>
      <c r="CX340" s="5"/>
      <c r="CY340" s="5"/>
      <c r="CZ340" s="5"/>
      <c r="DA340" s="5"/>
      <c r="DB340" s="5"/>
      <c r="DC340" s="5"/>
      <c r="DD340" s="5"/>
      <c r="DE340" s="5"/>
      <c r="DF340" s="5"/>
      <c r="DG340" s="5"/>
      <c r="DH340" s="5"/>
      <c r="DI340" s="5"/>
      <c r="DJ340" s="5"/>
      <c r="DK340" s="5"/>
      <c r="DL340" s="5"/>
      <c r="DM340" s="5"/>
      <c r="DN340" s="5"/>
      <c r="DO340" s="5"/>
      <c r="DP340" s="5"/>
      <c r="DQ340" s="5"/>
      <c r="DR340" s="5"/>
      <c r="DS340" s="5"/>
      <c r="DT340" s="5"/>
      <c r="DU340" s="5"/>
      <c r="DV340" s="5"/>
      <c r="DW340" s="5"/>
      <c r="DX340" s="5"/>
      <c r="DY340" s="5"/>
      <c r="DZ340" s="5"/>
      <c r="EA340" s="5"/>
      <c r="EB340" s="5"/>
      <c r="EC340" s="5"/>
      <c r="ED340" s="5"/>
      <c r="EE340" s="5"/>
      <c r="EF340" s="5"/>
      <c r="EG340" s="5"/>
      <c r="EH340" s="5"/>
      <c r="EI340" s="5"/>
      <c r="EJ340" s="5"/>
      <c r="EK340" s="5"/>
      <c r="EL340" s="5"/>
      <c r="EM340" s="5"/>
      <c r="EN340" s="5"/>
      <c r="EO340" s="5"/>
      <c r="EP340" s="5"/>
      <c r="EQ340" s="5"/>
      <c r="ER340" s="5"/>
      <c r="ES340" s="5"/>
      <c r="ET340" s="5"/>
      <c r="EU340" s="5"/>
      <c r="EV340" s="5"/>
      <c r="EW340" s="5"/>
      <c r="EX340" s="5"/>
      <c r="EY340" s="5"/>
      <c r="EZ340" s="5"/>
      <c r="FA340" s="5"/>
      <c r="FB340" s="5"/>
      <c r="FC340" s="5"/>
      <c r="FD340" s="5"/>
      <c r="FE340" s="5"/>
      <c r="FF340" s="5"/>
      <c r="FG340" s="5"/>
      <c r="FH340" s="5"/>
      <c r="FI340" s="5"/>
      <c r="FJ340" s="5"/>
      <c r="FK340" s="5"/>
      <c r="FL340" s="5"/>
      <c r="FM340" s="5"/>
      <c r="FN340" s="5"/>
      <c r="FO340" s="5"/>
      <c r="FP340" s="5"/>
      <c r="FQ340" s="5"/>
    </row>
    <row r="341" spans="3:173" x14ac:dyDescent="0.2"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  <c r="BK341" s="5"/>
      <c r="BL341" s="5"/>
      <c r="BM341" s="5"/>
      <c r="BN341" s="5"/>
      <c r="BO341" s="5"/>
      <c r="BP341" s="5"/>
      <c r="BQ341" s="5"/>
      <c r="BR341" s="5"/>
      <c r="BS341" s="5"/>
      <c r="BT341" s="5"/>
      <c r="BU341" s="5"/>
      <c r="BV341" s="5"/>
      <c r="BW341" s="5"/>
      <c r="BX341" s="5"/>
      <c r="BY341" s="5"/>
      <c r="BZ341" s="5"/>
      <c r="CA341" s="5"/>
      <c r="CB341" s="5"/>
      <c r="CC341" s="5"/>
      <c r="CD341" s="5"/>
      <c r="CE341" s="5"/>
      <c r="CF341" s="5"/>
      <c r="CG341" s="5"/>
      <c r="CH341" s="5"/>
      <c r="CI341" s="5"/>
      <c r="CJ341" s="5"/>
      <c r="CK341" s="5"/>
      <c r="CL341" s="5"/>
      <c r="CM341" s="5"/>
      <c r="CN341" s="5"/>
      <c r="CO341" s="5"/>
      <c r="CP341" s="5"/>
      <c r="CQ341" s="5"/>
      <c r="CR341" s="5"/>
      <c r="CS341" s="5"/>
      <c r="CT341" s="5"/>
      <c r="CU341" s="5"/>
      <c r="CV341" s="5"/>
      <c r="CW341" s="5"/>
      <c r="CX341" s="5"/>
      <c r="CY341" s="5"/>
      <c r="CZ341" s="5"/>
      <c r="DA341" s="5"/>
      <c r="DB341" s="5"/>
      <c r="DC341" s="5"/>
      <c r="DD341" s="5"/>
      <c r="DE341" s="5"/>
      <c r="DF341" s="5"/>
      <c r="DG341" s="5"/>
      <c r="DH341" s="5"/>
      <c r="DI341" s="5"/>
      <c r="DJ341" s="5"/>
      <c r="DK341" s="5"/>
      <c r="DL341" s="5"/>
      <c r="DM341" s="5"/>
      <c r="DN341" s="5"/>
      <c r="DO341" s="5"/>
      <c r="DP341" s="5"/>
      <c r="DQ341" s="5"/>
      <c r="DR341" s="5"/>
      <c r="DS341" s="5"/>
      <c r="DT341" s="5"/>
      <c r="DU341" s="5"/>
      <c r="DV341" s="5"/>
      <c r="DW341" s="5"/>
      <c r="DX341" s="5"/>
      <c r="DY341" s="5"/>
      <c r="DZ341" s="5"/>
      <c r="EA341" s="5"/>
      <c r="EB341" s="5"/>
      <c r="EC341" s="5"/>
      <c r="ED341" s="5"/>
      <c r="EE341" s="5"/>
      <c r="EF341" s="5"/>
      <c r="EG341" s="5"/>
      <c r="EH341" s="5"/>
      <c r="EI341" s="5"/>
      <c r="EJ341" s="5"/>
      <c r="EK341" s="5"/>
      <c r="EL341" s="5"/>
      <c r="EM341" s="5"/>
      <c r="EN341" s="5"/>
      <c r="EO341" s="5"/>
      <c r="EP341" s="5"/>
      <c r="EQ341" s="5"/>
      <c r="ER341" s="5"/>
      <c r="ES341" s="5"/>
      <c r="ET341" s="5"/>
      <c r="EU341" s="5"/>
      <c r="EV341" s="5"/>
      <c r="EW341" s="5"/>
      <c r="EX341" s="5"/>
      <c r="EY341" s="5"/>
      <c r="EZ341" s="5"/>
      <c r="FA341" s="5"/>
      <c r="FB341" s="5"/>
      <c r="FC341" s="5"/>
      <c r="FD341" s="5"/>
      <c r="FE341" s="5"/>
      <c r="FF341" s="5"/>
      <c r="FG341" s="5"/>
      <c r="FH341" s="5"/>
      <c r="FI341" s="5"/>
      <c r="FJ341" s="5"/>
      <c r="FK341" s="5"/>
      <c r="FL341" s="5"/>
      <c r="FM341" s="5"/>
      <c r="FN341" s="5"/>
      <c r="FO341" s="5"/>
      <c r="FP341" s="5"/>
      <c r="FQ341" s="5"/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A27D8-B2D9-4D74-A253-F4554D47C39B}">
  <dimension ref="A1:L120"/>
  <sheetViews>
    <sheetView tabSelected="1" workbookViewId="0">
      <selection activeCell="C12" sqref="C12"/>
    </sheetView>
  </sheetViews>
  <sheetFormatPr baseColWidth="10" defaultRowHeight="15" x14ac:dyDescent="0.2"/>
  <cols>
    <col min="2" max="2" width="45.33203125" bestFit="1" customWidth="1"/>
    <col min="3" max="4" width="16.1640625" bestFit="1" customWidth="1"/>
    <col min="5" max="5" width="15.33203125" bestFit="1" customWidth="1"/>
    <col min="6" max="6" width="14.5" bestFit="1" customWidth="1"/>
    <col min="7" max="7" width="15.6640625" bestFit="1" customWidth="1"/>
    <col min="8" max="8" width="14.83203125" bestFit="1" customWidth="1"/>
    <col min="9" max="9" width="15.6640625" bestFit="1" customWidth="1"/>
    <col min="10" max="10" width="14.83203125" bestFit="1" customWidth="1"/>
    <col min="11" max="11" width="15.6640625" bestFit="1" customWidth="1"/>
    <col min="12" max="12" width="14.83203125" bestFit="1" customWidth="1"/>
  </cols>
  <sheetData>
    <row r="1" spans="1:12" x14ac:dyDescent="0.2">
      <c r="A1" s="128" t="s">
        <v>111</v>
      </c>
      <c r="B1" s="129"/>
    </row>
    <row r="2" spans="1:12" ht="17" thickBot="1" x14ac:dyDescent="0.25">
      <c r="A2" s="51" t="s">
        <v>0</v>
      </c>
      <c r="B2" s="52"/>
      <c r="C2" s="53" t="s">
        <v>112</v>
      </c>
      <c r="D2" s="54" t="s">
        <v>155</v>
      </c>
      <c r="E2" s="55" t="s">
        <v>156</v>
      </c>
      <c r="F2" s="56" t="s">
        <v>157</v>
      </c>
      <c r="G2" s="57" t="s">
        <v>158</v>
      </c>
      <c r="H2" s="57" t="s">
        <v>159</v>
      </c>
      <c r="I2" s="57" t="s">
        <v>160</v>
      </c>
      <c r="J2" s="57" t="s">
        <v>161</v>
      </c>
      <c r="K2" s="58" t="s">
        <v>162</v>
      </c>
      <c r="L2" s="58" t="s">
        <v>163</v>
      </c>
    </row>
    <row r="3" spans="1:12" x14ac:dyDescent="0.2">
      <c r="A3" s="1">
        <v>3110</v>
      </c>
      <c r="B3" s="59" t="s">
        <v>1</v>
      </c>
      <c r="C3" s="38"/>
      <c r="D3" s="39">
        <v>296910</v>
      </c>
      <c r="E3" s="60"/>
      <c r="F3" s="61">
        <v>0</v>
      </c>
      <c r="G3" s="62">
        <v>1640</v>
      </c>
      <c r="H3" s="63"/>
      <c r="I3" s="64">
        <v>150</v>
      </c>
      <c r="J3" s="64">
        <v>0</v>
      </c>
      <c r="K3" s="65">
        <v>-20287</v>
      </c>
      <c r="L3" s="64">
        <v>0</v>
      </c>
    </row>
    <row r="4" spans="1:12" x14ac:dyDescent="0.2">
      <c r="A4" s="1">
        <v>3120</v>
      </c>
      <c r="B4" s="59" t="s">
        <v>2</v>
      </c>
      <c r="C4" s="38"/>
      <c r="D4" s="39"/>
      <c r="E4" s="60"/>
      <c r="F4" s="61">
        <v>0</v>
      </c>
      <c r="G4" s="62"/>
      <c r="H4" s="63"/>
      <c r="I4" s="63"/>
      <c r="J4" s="64">
        <v>0</v>
      </c>
      <c r="K4" s="66">
        <v>0</v>
      </c>
      <c r="L4" s="64">
        <v>20000</v>
      </c>
    </row>
    <row r="5" spans="1:12" x14ac:dyDescent="0.2">
      <c r="A5" s="1">
        <v>3400</v>
      </c>
      <c r="B5" s="59" t="s">
        <v>3</v>
      </c>
      <c r="C5" s="39">
        <v>1800000</v>
      </c>
      <c r="D5" s="39">
        <v>579810</v>
      </c>
      <c r="E5" s="67">
        <v>1575000</v>
      </c>
      <c r="F5" s="61">
        <v>1350000</v>
      </c>
      <c r="G5" s="62">
        <v>1020000</v>
      </c>
      <c r="H5" s="68">
        <v>1020000</v>
      </c>
      <c r="I5" s="64">
        <v>800000</v>
      </c>
      <c r="J5" s="64">
        <v>800000</v>
      </c>
      <c r="K5" s="64">
        <v>320000</v>
      </c>
      <c r="L5" s="64">
        <v>320000</v>
      </c>
    </row>
    <row r="6" spans="1:12" x14ac:dyDescent="0.2">
      <c r="A6" s="1">
        <v>3440</v>
      </c>
      <c r="B6" s="59" t="s">
        <v>4</v>
      </c>
      <c r="C6" s="39">
        <v>480000</v>
      </c>
      <c r="D6" s="39">
        <v>479636</v>
      </c>
      <c r="E6" s="67">
        <v>580000</v>
      </c>
      <c r="F6" s="61">
        <v>490000</v>
      </c>
      <c r="G6" s="62">
        <v>577065</v>
      </c>
      <c r="H6" s="68">
        <v>435000</v>
      </c>
      <c r="I6" s="64">
        <v>493612</v>
      </c>
      <c r="J6" s="64">
        <v>200000</v>
      </c>
      <c r="K6" s="66">
        <v>0</v>
      </c>
      <c r="L6" s="64">
        <v>50000</v>
      </c>
    </row>
    <row r="7" spans="1:12" x14ac:dyDescent="0.2">
      <c r="A7" s="1">
        <v>3450</v>
      </c>
      <c r="B7" s="59" t="s">
        <v>164</v>
      </c>
      <c r="C7" s="39"/>
      <c r="D7" s="39">
        <v>383182</v>
      </c>
      <c r="E7" s="67">
        <v>50000</v>
      </c>
      <c r="F7" s="69"/>
    </row>
    <row r="8" spans="1:12" ht="16" x14ac:dyDescent="0.2">
      <c r="A8" s="1">
        <v>3480</v>
      </c>
      <c r="B8" s="59" t="s">
        <v>6</v>
      </c>
      <c r="C8" s="40">
        <v>-1526980</v>
      </c>
      <c r="D8" s="70">
        <v>-238470</v>
      </c>
      <c r="E8" s="67">
        <v>-750000</v>
      </c>
      <c r="F8" s="61">
        <v>-950000</v>
      </c>
      <c r="G8" s="62">
        <v>-528925</v>
      </c>
      <c r="H8" s="68">
        <v>-530000</v>
      </c>
      <c r="I8" s="65">
        <v>-397448</v>
      </c>
      <c r="J8" s="65">
        <v>-400000</v>
      </c>
      <c r="K8" s="65">
        <v>-379916</v>
      </c>
      <c r="L8" s="65">
        <v>-379916</v>
      </c>
    </row>
    <row r="9" spans="1:12" x14ac:dyDescent="0.2">
      <c r="A9" s="1">
        <v>3490</v>
      </c>
      <c r="B9" s="59" t="s">
        <v>7</v>
      </c>
      <c r="C9" s="39">
        <v>6000</v>
      </c>
      <c r="D9" s="39">
        <v>5846.85</v>
      </c>
      <c r="E9" s="67">
        <v>70000</v>
      </c>
      <c r="F9" s="61">
        <v>0</v>
      </c>
      <c r="G9" s="62">
        <v>3028.43</v>
      </c>
      <c r="H9" s="63"/>
      <c r="I9" s="64">
        <v>359616.31</v>
      </c>
      <c r="J9" s="64">
        <v>0</v>
      </c>
      <c r="K9" s="64">
        <v>10765.15</v>
      </c>
      <c r="L9" s="65">
        <v>-100000</v>
      </c>
    </row>
    <row r="10" spans="1:12" x14ac:dyDescent="0.2">
      <c r="A10" s="1">
        <v>3610</v>
      </c>
      <c r="B10" s="59" t="s">
        <v>8</v>
      </c>
      <c r="C10" s="38"/>
      <c r="D10" s="39"/>
      <c r="E10" s="67">
        <v>0</v>
      </c>
      <c r="F10" s="61">
        <v>0</v>
      </c>
      <c r="G10" s="62"/>
      <c r="H10" s="63"/>
      <c r="I10" s="63"/>
      <c r="J10" s="63"/>
      <c r="K10" s="63"/>
      <c r="L10" s="63"/>
    </row>
    <row r="11" spans="1:12" x14ac:dyDescent="0.2">
      <c r="A11" s="1">
        <v>3630</v>
      </c>
      <c r="B11" s="59" t="s">
        <v>9</v>
      </c>
      <c r="C11" s="38"/>
      <c r="D11" s="39"/>
      <c r="E11" s="71"/>
      <c r="F11" s="61">
        <v>0</v>
      </c>
      <c r="G11" s="62"/>
      <c r="H11" s="63"/>
      <c r="I11" s="63"/>
      <c r="J11" s="63"/>
      <c r="K11" s="72"/>
      <c r="L11" s="63"/>
    </row>
    <row r="12" spans="1:12" x14ac:dyDescent="0.2">
      <c r="A12" s="1">
        <v>3900</v>
      </c>
      <c r="B12" s="59" t="s">
        <v>10</v>
      </c>
      <c r="C12" s="38"/>
      <c r="D12" s="39"/>
      <c r="E12" s="67">
        <v>50000</v>
      </c>
      <c r="F12" s="61">
        <v>0</v>
      </c>
      <c r="G12" s="62"/>
      <c r="H12" s="63"/>
      <c r="I12" s="63"/>
      <c r="J12" s="64">
        <v>235000</v>
      </c>
      <c r="K12" s="66">
        <v>0</v>
      </c>
      <c r="L12" s="64">
        <v>230000</v>
      </c>
    </row>
    <row r="13" spans="1:12" x14ac:dyDescent="0.2">
      <c r="A13" s="1">
        <v>3910</v>
      </c>
      <c r="B13" s="59" t="s">
        <v>11</v>
      </c>
      <c r="C13" s="39">
        <v>550000</v>
      </c>
      <c r="D13" s="39">
        <v>333.72</v>
      </c>
      <c r="E13" s="67">
        <v>550000</v>
      </c>
      <c r="F13" s="61">
        <v>505000</v>
      </c>
      <c r="G13" s="62">
        <v>514180</v>
      </c>
      <c r="H13" s="68">
        <v>450000</v>
      </c>
      <c r="I13" s="64">
        <f>335652+127218</f>
        <v>462870</v>
      </c>
      <c r="J13" s="64">
        <v>340000</v>
      </c>
      <c r="K13" s="64">
        <v>172497.21</v>
      </c>
      <c r="L13" s="64">
        <v>375000</v>
      </c>
    </row>
    <row r="14" spans="1:12" x14ac:dyDescent="0.2">
      <c r="A14" s="1">
        <v>3920</v>
      </c>
      <c r="B14" s="59" t="s">
        <v>12</v>
      </c>
      <c r="C14" s="38"/>
      <c r="D14" s="39">
        <v>228710</v>
      </c>
      <c r="E14" s="71"/>
      <c r="F14" s="61">
        <v>0</v>
      </c>
      <c r="G14" s="62">
        <v>822</v>
      </c>
      <c r="H14" s="63"/>
      <c r="I14" s="64"/>
      <c r="J14" s="64">
        <v>0</v>
      </c>
      <c r="K14" s="64">
        <v>56580.09</v>
      </c>
      <c r="L14" s="64">
        <v>0</v>
      </c>
    </row>
    <row r="15" spans="1:12" x14ac:dyDescent="0.2">
      <c r="A15" s="1">
        <v>3940</v>
      </c>
      <c r="B15" s="59" t="s">
        <v>13</v>
      </c>
      <c r="C15" s="38"/>
      <c r="D15" s="39"/>
      <c r="E15" s="67"/>
      <c r="F15" s="61">
        <v>0</v>
      </c>
      <c r="G15" s="62"/>
      <c r="H15" s="63"/>
      <c r="I15" s="63"/>
      <c r="J15" s="63"/>
      <c r="K15" s="63"/>
      <c r="L15" s="63"/>
    </row>
    <row r="16" spans="1:12" x14ac:dyDescent="0.2">
      <c r="A16" s="1">
        <v>3950</v>
      </c>
      <c r="B16" s="59" t="s">
        <v>14</v>
      </c>
      <c r="C16" s="38"/>
      <c r="D16" s="39"/>
      <c r="E16" s="67"/>
      <c r="F16" s="61">
        <v>0</v>
      </c>
      <c r="G16" s="62">
        <v>14953</v>
      </c>
      <c r="H16" s="63"/>
      <c r="I16" s="63"/>
      <c r="J16" s="64">
        <v>0</v>
      </c>
      <c r="K16" s="65">
        <v>-30200</v>
      </c>
      <c r="L16" s="64">
        <v>0</v>
      </c>
    </row>
    <row r="17" spans="1:12" x14ac:dyDescent="0.2">
      <c r="A17" s="1">
        <v>3960</v>
      </c>
      <c r="B17" s="59" t="s">
        <v>15</v>
      </c>
      <c r="C17" s="39">
        <v>75000</v>
      </c>
      <c r="D17" s="39">
        <v>74325.56</v>
      </c>
      <c r="E17" s="67"/>
      <c r="F17" s="61">
        <v>0</v>
      </c>
      <c r="G17" s="62"/>
      <c r="H17" s="63"/>
      <c r="I17" s="63"/>
      <c r="J17" s="63"/>
      <c r="K17" s="63"/>
      <c r="L17" s="63"/>
    </row>
    <row r="18" spans="1:12" x14ac:dyDescent="0.2">
      <c r="A18" s="1">
        <v>3970</v>
      </c>
      <c r="B18" s="59" t="s">
        <v>16</v>
      </c>
      <c r="C18" s="38"/>
      <c r="D18" s="39"/>
      <c r="E18" s="67"/>
      <c r="F18" s="61">
        <v>0</v>
      </c>
      <c r="G18" s="62"/>
      <c r="H18" s="63"/>
      <c r="I18" s="64">
        <v>3120</v>
      </c>
      <c r="J18" s="64">
        <v>0</v>
      </c>
      <c r="K18" s="66">
        <v>0</v>
      </c>
      <c r="L18" s="64">
        <v>0</v>
      </c>
    </row>
    <row r="19" spans="1:12" x14ac:dyDescent="0.2">
      <c r="A19" s="1">
        <v>3990</v>
      </c>
      <c r="B19" s="59" t="s">
        <v>17</v>
      </c>
      <c r="C19" s="38"/>
      <c r="D19" s="39">
        <v>28804.78</v>
      </c>
      <c r="E19" s="73">
        <v>-600000</v>
      </c>
      <c r="F19" s="61">
        <v>270000</v>
      </c>
      <c r="G19" s="62">
        <v>273821</v>
      </c>
      <c r="H19" s="63"/>
      <c r="I19" s="64">
        <v>10246.1</v>
      </c>
      <c r="J19" s="64">
        <v>220000</v>
      </c>
      <c r="K19" s="64">
        <v>177114.16</v>
      </c>
      <c r="L19" s="64">
        <v>235000</v>
      </c>
    </row>
    <row r="20" spans="1:12" x14ac:dyDescent="0.2">
      <c r="A20" s="1">
        <v>3991</v>
      </c>
      <c r="B20" s="59" t="s">
        <v>18</v>
      </c>
      <c r="C20" s="38"/>
      <c r="D20" s="39"/>
      <c r="E20" s="67"/>
      <c r="F20" s="74">
        <v>0</v>
      </c>
      <c r="G20" s="75">
        <v>-3199</v>
      </c>
      <c r="H20" s="76"/>
      <c r="I20" s="77"/>
      <c r="J20" s="77"/>
      <c r="K20" s="77"/>
      <c r="L20" s="77"/>
    </row>
    <row r="21" spans="1:12" ht="16" thickBot="1" x14ac:dyDescent="0.25">
      <c r="A21" s="1">
        <v>3992</v>
      </c>
      <c r="B21" s="59" t="s">
        <v>165</v>
      </c>
      <c r="C21" s="78"/>
      <c r="D21" s="78">
        <v>132665.96</v>
      </c>
    </row>
    <row r="22" spans="1:12" ht="16" thickBot="1" x14ac:dyDescent="0.25">
      <c r="A22" s="79" t="s">
        <v>19</v>
      </c>
      <c r="B22" s="80"/>
      <c r="C22" s="81">
        <f>SUM(C3:C21)</f>
        <v>1384020</v>
      </c>
      <c r="D22" s="82">
        <f>SUM(D3:D21)</f>
        <v>1971754.87</v>
      </c>
      <c r="E22" s="83">
        <f>SUM(E3:E20)</f>
        <v>1525000</v>
      </c>
      <c r="F22" s="84">
        <f>SUM(F3:F20)</f>
        <v>1665000</v>
      </c>
      <c r="G22" s="85">
        <f>SUM(G3:G20)</f>
        <v>1873385.43</v>
      </c>
      <c r="H22" s="86">
        <f>SUM(H4:H19)</f>
        <v>1375000</v>
      </c>
      <c r="I22" s="87">
        <f>SUM(I3:I19)</f>
        <v>1732166.4100000001</v>
      </c>
      <c r="J22" s="87">
        <f>SUM(J4:J19)</f>
        <v>1395000</v>
      </c>
      <c r="K22" s="87">
        <f>SUM(K3:K19)</f>
        <v>306553.61</v>
      </c>
      <c r="L22" s="87">
        <f>SUM(L4:L19)</f>
        <v>750084</v>
      </c>
    </row>
    <row r="23" spans="1:12" x14ac:dyDescent="0.2">
      <c r="A23" s="1"/>
      <c r="B23" s="59"/>
      <c r="C23" s="88"/>
      <c r="D23" s="89"/>
      <c r="E23" s="71"/>
      <c r="F23" s="90"/>
      <c r="G23" s="91"/>
      <c r="H23" s="92"/>
      <c r="I23" s="92"/>
      <c r="J23" s="92"/>
      <c r="K23" s="92"/>
      <c r="L23" s="92"/>
    </row>
    <row r="24" spans="1:12" x14ac:dyDescent="0.2">
      <c r="A24" s="1" t="s">
        <v>20</v>
      </c>
      <c r="B24" s="59"/>
      <c r="C24" s="38"/>
      <c r="D24" s="39"/>
      <c r="E24" s="71"/>
      <c r="F24" s="61">
        <v>420000</v>
      </c>
      <c r="G24" s="62">
        <v>372087.55</v>
      </c>
      <c r="H24" s="68">
        <v>420000</v>
      </c>
      <c r="I24" s="64">
        <f>362397.02+42913.14</f>
        <v>405310.16000000003</v>
      </c>
      <c r="J24" s="64">
        <v>405000</v>
      </c>
      <c r="K24" s="64">
        <v>362667.04</v>
      </c>
      <c r="L24" s="64">
        <v>390000</v>
      </c>
    </row>
    <row r="25" spans="1:12" x14ac:dyDescent="0.2">
      <c r="A25" s="1">
        <v>5010</v>
      </c>
      <c r="B25" s="59" t="s">
        <v>21</v>
      </c>
      <c r="C25" s="39">
        <v>376247</v>
      </c>
      <c r="D25" s="93">
        <v>372371.6</v>
      </c>
      <c r="E25" s="71">
        <v>405625</v>
      </c>
      <c r="F25" s="61">
        <v>0</v>
      </c>
      <c r="G25" s="62">
        <v>1000</v>
      </c>
      <c r="H25" s="68">
        <v>0</v>
      </c>
      <c r="I25" s="64">
        <v>2575</v>
      </c>
      <c r="J25" s="64">
        <v>0</v>
      </c>
      <c r="K25" s="66">
        <v>0</v>
      </c>
      <c r="L25" s="64">
        <v>0</v>
      </c>
    </row>
    <row r="26" spans="1:12" x14ac:dyDescent="0.2">
      <c r="A26" s="1">
        <v>5011</v>
      </c>
      <c r="B26" s="59" t="s">
        <v>22</v>
      </c>
      <c r="C26" s="38"/>
      <c r="D26" s="93">
        <v>1375</v>
      </c>
      <c r="E26" s="71"/>
      <c r="F26" s="61">
        <v>0</v>
      </c>
      <c r="G26" s="62">
        <v>44650.51</v>
      </c>
      <c r="H26" s="68"/>
      <c r="I26" s="64"/>
      <c r="J26" s="64"/>
      <c r="K26" s="66"/>
      <c r="L26" s="64"/>
    </row>
    <row r="27" spans="1:12" x14ac:dyDescent="0.2">
      <c r="A27" s="1">
        <v>5020</v>
      </c>
      <c r="B27" s="59" t="s">
        <v>23</v>
      </c>
      <c r="C27" s="39">
        <v>45149.64</v>
      </c>
      <c r="D27" s="39"/>
      <c r="E27" s="71">
        <v>48675</v>
      </c>
      <c r="F27" s="61">
        <f>F24*0.102</f>
        <v>42840</v>
      </c>
      <c r="G27" s="62"/>
      <c r="H27" s="68">
        <f>H24*0.102</f>
        <v>42840</v>
      </c>
      <c r="I27" s="63"/>
      <c r="J27" s="64">
        <f>J24*0.102</f>
        <v>41310</v>
      </c>
      <c r="K27" s="64">
        <v>43520.03</v>
      </c>
      <c r="L27" s="64">
        <f>L24*0.102</f>
        <v>39780</v>
      </c>
    </row>
    <row r="28" spans="1:12" x14ac:dyDescent="0.2">
      <c r="A28" s="1">
        <v>5090</v>
      </c>
      <c r="B28" s="59" t="s">
        <v>24</v>
      </c>
      <c r="C28" s="38"/>
      <c r="D28" s="93">
        <v>44684.59</v>
      </c>
      <c r="E28" s="71"/>
      <c r="F28" s="69"/>
    </row>
    <row r="29" spans="1:12" x14ac:dyDescent="0.2">
      <c r="A29" s="1">
        <v>5250</v>
      </c>
      <c r="B29" s="59" t="s">
        <v>25</v>
      </c>
      <c r="C29" s="39">
        <v>13000</v>
      </c>
      <c r="D29" s="93">
        <v>7657.5</v>
      </c>
      <c r="E29" s="71">
        <v>8000</v>
      </c>
      <c r="F29" s="61">
        <v>9000</v>
      </c>
      <c r="G29" s="62">
        <v>8866</v>
      </c>
      <c r="H29" s="68">
        <v>0</v>
      </c>
      <c r="I29" s="64">
        <v>8760</v>
      </c>
      <c r="J29" s="64">
        <v>0</v>
      </c>
      <c r="K29" s="64">
        <v>14719</v>
      </c>
      <c r="L29" s="64">
        <v>0</v>
      </c>
    </row>
    <row r="30" spans="1:12" x14ac:dyDescent="0.2">
      <c r="A30" s="1">
        <v>5270</v>
      </c>
      <c r="B30" s="59" t="s">
        <v>26</v>
      </c>
      <c r="C30" s="39">
        <v>5000</v>
      </c>
      <c r="D30" s="93">
        <v>4392</v>
      </c>
      <c r="E30" s="71">
        <v>5000</v>
      </c>
      <c r="F30" s="94">
        <v>4500</v>
      </c>
      <c r="G30" s="95">
        <v>4026</v>
      </c>
      <c r="H30" s="68">
        <v>0</v>
      </c>
      <c r="I30" s="64">
        <v>4392</v>
      </c>
      <c r="J30" s="64">
        <v>0</v>
      </c>
      <c r="K30" s="64">
        <v>4392</v>
      </c>
      <c r="L30" s="64">
        <v>0</v>
      </c>
    </row>
    <row r="31" spans="1:12" x14ac:dyDescent="0.2">
      <c r="A31" s="1">
        <v>5290</v>
      </c>
      <c r="B31" s="59" t="s">
        <v>27</v>
      </c>
      <c r="C31" s="39">
        <v>-13000</v>
      </c>
      <c r="D31" s="93">
        <v>-12049.5</v>
      </c>
      <c r="E31" s="71"/>
      <c r="F31" s="94">
        <v>0</v>
      </c>
      <c r="G31" s="95">
        <v>-12892</v>
      </c>
      <c r="H31" s="68">
        <v>0</v>
      </c>
      <c r="I31" s="63"/>
      <c r="J31" s="64">
        <v>0</v>
      </c>
      <c r="K31" s="65">
        <v>-14719</v>
      </c>
      <c r="L31" s="64">
        <v>0</v>
      </c>
    </row>
    <row r="32" spans="1:12" x14ac:dyDescent="0.2">
      <c r="A32" s="1">
        <v>5310</v>
      </c>
      <c r="B32" s="59" t="s">
        <v>28</v>
      </c>
      <c r="C32" s="38"/>
      <c r="D32" s="93">
        <v>32.299999999999997</v>
      </c>
      <c r="E32" s="71"/>
      <c r="F32" s="94"/>
      <c r="G32" s="95">
        <v>-79.2</v>
      </c>
      <c r="H32" s="68"/>
      <c r="I32" s="63"/>
      <c r="J32" s="64"/>
      <c r="K32" s="65"/>
      <c r="L32" s="64"/>
    </row>
    <row r="33" spans="1:12" x14ac:dyDescent="0.2">
      <c r="A33" s="1">
        <v>5330</v>
      </c>
      <c r="B33" s="59" t="s">
        <v>29</v>
      </c>
      <c r="C33" s="38"/>
      <c r="D33" s="39"/>
      <c r="E33" s="71"/>
      <c r="F33" s="94">
        <v>0</v>
      </c>
      <c r="G33" s="96"/>
      <c r="H33" s="68">
        <v>0</v>
      </c>
      <c r="I33" s="63"/>
      <c r="J33" s="64">
        <v>0</v>
      </c>
      <c r="K33" s="64">
        <v>2000</v>
      </c>
      <c r="L33" s="64">
        <v>0</v>
      </c>
    </row>
    <row r="34" spans="1:12" x14ac:dyDescent="0.2">
      <c r="A34" s="1">
        <v>5350</v>
      </c>
      <c r="B34" s="59" t="s">
        <v>30</v>
      </c>
      <c r="C34" s="38"/>
      <c r="D34" s="39"/>
      <c r="E34" s="71"/>
      <c r="F34" s="94">
        <v>0</v>
      </c>
      <c r="G34" s="95">
        <v>-7298</v>
      </c>
      <c r="H34" s="68">
        <v>0</v>
      </c>
      <c r="I34" s="63"/>
      <c r="J34" s="64">
        <v>0</v>
      </c>
      <c r="K34" s="64">
        <v>0</v>
      </c>
      <c r="L34" s="64">
        <v>0</v>
      </c>
    </row>
    <row r="35" spans="1:12" x14ac:dyDescent="0.2">
      <c r="A35" s="1">
        <v>5400</v>
      </c>
      <c r="B35" s="59" t="s">
        <v>31</v>
      </c>
      <c r="C35" s="39">
        <v>52674.58</v>
      </c>
      <c r="D35" s="93">
        <v>54401.86</v>
      </c>
      <c r="E35" s="71">
        <v>57193</v>
      </c>
      <c r="F35" s="61">
        <f>F24*0.141</f>
        <v>59219.999999999993</v>
      </c>
      <c r="G35" s="62">
        <v>57969.39</v>
      </c>
      <c r="H35" s="68">
        <f>H24*0.141</f>
        <v>59219.999999999993</v>
      </c>
      <c r="I35" s="64">
        <v>53202.6</v>
      </c>
      <c r="J35" s="64">
        <f>J24*0.141</f>
        <v>57104.999999999993</v>
      </c>
      <c r="K35" s="64">
        <v>52495.199999999997</v>
      </c>
      <c r="L35" s="64">
        <f>L24*0.141</f>
        <v>54989.999999999993</v>
      </c>
    </row>
    <row r="36" spans="1:12" x14ac:dyDescent="0.2">
      <c r="A36" s="1">
        <v>5411</v>
      </c>
      <c r="B36" s="59" t="s">
        <v>32</v>
      </c>
      <c r="C36" s="39">
        <v>6320.95</v>
      </c>
      <c r="D36" s="93">
        <v>6300.53</v>
      </c>
      <c r="E36" s="71">
        <v>6863</v>
      </c>
      <c r="F36" s="61">
        <f>ROUND(F27*0.141,0)</f>
        <v>6040</v>
      </c>
      <c r="G36" s="62">
        <v>2869.51</v>
      </c>
      <c r="H36" s="68">
        <f>ROUND(H27*0.141,0)</f>
        <v>6040</v>
      </c>
      <c r="I36" s="64">
        <v>6131.76</v>
      </c>
      <c r="J36" s="64">
        <f>ROUND(J27*0.141,0)</f>
        <v>5825</v>
      </c>
      <c r="K36" s="64">
        <v>6136.34</v>
      </c>
      <c r="L36" s="64">
        <f>ROUND(L27*0.141,0)</f>
        <v>5609</v>
      </c>
    </row>
    <row r="37" spans="1:12" x14ac:dyDescent="0.2">
      <c r="A37" s="1">
        <v>5510</v>
      </c>
      <c r="B37" s="59" t="s">
        <v>33</v>
      </c>
      <c r="C37" s="38"/>
      <c r="D37" s="39"/>
      <c r="E37" s="71">
        <v>1000</v>
      </c>
      <c r="F37" s="61">
        <v>2000</v>
      </c>
      <c r="G37" s="62"/>
      <c r="H37" s="68">
        <v>2000</v>
      </c>
      <c r="I37" s="63"/>
      <c r="J37" s="64">
        <v>0</v>
      </c>
      <c r="K37" s="64">
        <v>0</v>
      </c>
      <c r="L37" s="64">
        <v>1500</v>
      </c>
    </row>
    <row r="38" spans="1:12" x14ac:dyDescent="0.2">
      <c r="A38" s="1">
        <v>5900</v>
      </c>
      <c r="B38" s="59" t="s">
        <v>34</v>
      </c>
      <c r="C38" s="39">
        <v>1000</v>
      </c>
      <c r="D38" s="39"/>
      <c r="E38" s="71">
        <v>1000</v>
      </c>
      <c r="F38" s="61">
        <v>0</v>
      </c>
      <c r="G38" s="62"/>
      <c r="H38" s="68">
        <v>0</v>
      </c>
      <c r="I38" s="63"/>
      <c r="J38" s="64">
        <v>0</v>
      </c>
      <c r="K38" s="65">
        <v>-8944</v>
      </c>
      <c r="L38" s="64">
        <v>0</v>
      </c>
    </row>
    <row r="39" spans="1:12" x14ac:dyDescent="0.2">
      <c r="A39" s="1">
        <v>5910</v>
      </c>
      <c r="B39" s="59" t="s">
        <v>35</v>
      </c>
      <c r="C39" s="38"/>
      <c r="D39" s="93">
        <v>267</v>
      </c>
      <c r="E39" s="71">
        <v>1000</v>
      </c>
      <c r="F39" s="61">
        <v>1000</v>
      </c>
      <c r="G39" s="62"/>
      <c r="H39" s="68">
        <v>1000</v>
      </c>
      <c r="I39" s="63"/>
      <c r="J39" s="64">
        <v>1000</v>
      </c>
      <c r="K39" s="64">
        <v>0</v>
      </c>
      <c r="L39" s="64">
        <v>1000</v>
      </c>
    </row>
    <row r="40" spans="1:12" x14ac:dyDescent="0.2">
      <c r="A40" s="1">
        <v>5945</v>
      </c>
      <c r="B40" s="59" t="s">
        <v>36</v>
      </c>
      <c r="C40" s="43">
        <v>6000</v>
      </c>
      <c r="D40" s="93">
        <v>6084.97</v>
      </c>
      <c r="E40" s="71">
        <v>8000</v>
      </c>
      <c r="F40" s="61">
        <v>10000</v>
      </c>
      <c r="G40" s="62">
        <v>8360.5300000000007</v>
      </c>
      <c r="H40" s="68">
        <v>10000</v>
      </c>
      <c r="I40" s="64">
        <v>8208</v>
      </c>
      <c r="J40" s="64">
        <v>12000</v>
      </c>
      <c r="K40" s="64">
        <v>14719</v>
      </c>
      <c r="L40" s="64">
        <v>12000</v>
      </c>
    </row>
    <row r="41" spans="1:12" x14ac:dyDescent="0.2">
      <c r="A41" s="1">
        <v>5990</v>
      </c>
      <c r="B41" s="59" t="s">
        <v>37</v>
      </c>
      <c r="C41" s="38"/>
      <c r="D41" s="93">
        <v>5770.7</v>
      </c>
      <c r="E41" s="71"/>
      <c r="F41" s="74">
        <v>5000</v>
      </c>
      <c r="G41" s="75"/>
      <c r="H41" s="97">
        <v>5000</v>
      </c>
      <c r="I41" s="77">
        <v>38.35</v>
      </c>
      <c r="J41" s="77">
        <v>0</v>
      </c>
      <c r="K41" s="77">
        <v>11026.55</v>
      </c>
      <c r="L41" s="77">
        <v>0</v>
      </c>
    </row>
    <row r="42" spans="1:12" ht="16" thickBot="1" x14ac:dyDescent="0.25">
      <c r="A42" s="79" t="s">
        <v>38</v>
      </c>
      <c r="B42" s="80"/>
      <c r="C42" s="98">
        <f>SUM(C23:C41)</f>
        <v>492392.17000000004</v>
      </c>
      <c r="D42" s="99">
        <f>SUM(D25:D41)</f>
        <v>491288.54999999993</v>
      </c>
      <c r="E42" s="83">
        <f>SUM(E25:E41)</f>
        <v>542356</v>
      </c>
      <c r="F42" s="100">
        <f t="shared" ref="F42:L42" si="0">SUM(F24:F41)</f>
        <v>559600</v>
      </c>
      <c r="G42" s="101">
        <f t="shared" si="0"/>
        <v>479560.29000000004</v>
      </c>
      <c r="H42" s="102">
        <f t="shared" si="0"/>
        <v>546100</v>
      </c>
      <c r="I42" s="103">
        <f t="shared" si="0"/>
        <v>488617.87</v>
      </c>
      <c r="J42" s="103">
        <f t="shared" si="0"/>
        <v>522240</v>
      </c>
      <c r="K42" s="103">
        <f t="shared" si="0"/>
        <v>488012.16</v>
      </c>
      <c r="L42" s="103">
        <f t="shared" si="0"/>
        <v>504879</v>
      </c>
    </row>
    <row r="43" spans="1:12" x14ac:dyDescent="0.2">
      <c r="A43" s="1"/>
      <c r="B43" s="59"/>
      <c r="D43" s="89"/>
      <c r="F43" s="90"/>
      <c r="G43" s="91"/>
      <c r="H43" s="92"/>
      <c r="I43" s="92"/>
      <c r="J43" s="92"/>
      <c r="K43" s="92"/>
      <c r="L43" s="92"/>
    </row>
    <row r="44" spans="1:12" ht="16" x14ac:dyDescent="0.2">
      <c r="A44" s="104" t="s">
        <v>39</v>
      </c>
      <c r="B44" s="105"/>
      <c r="D44" s="106"/>
      <c r="F44" s="69"/>
    </row>
    <row r="45" spans="1:12" x14ac:dyDescent="0.2">
      <c r="A45" s="66">
        <v>6000</v>
      </c>
      <c r="B45" s="107" t="s">
        <v>40</v>
      </c>
      <c r="D45" s="106"/>
      <c r="E45" s="62">
        <v>0</v>
      </c>
      <c r="F45" s="61">
        <v>0</v>
      </c>
      <c r="G45" s="62"/>
      <c r="H45" s="63"/>
      <c r="I45" s="64">
        <v>0</v>
      </c>
      <c r="J45" s="64">
        <v>0</v>
      </c>
      <c r="K45" s="64">
        <v>0</v>
      </c>
      <c r="L45" s="64">
        <v>0</v>
      </c>
    </row>
    <row r="46" spans="1:12" x14ac:dyDescent="0.2">
      <c r="A46" s="66">
        <v>6010</v>
      </c>
      <c r="B46" s="107" t="s">
        <v>41</v>
      </c>
      <c r="D46" s="106"/>
      <c r="E46" s="62">
        <v>0</v>
      </c>
      <c r="F46" s="61">
        <v>0</v>
      </c>
      <c r="G46" s="62"/>
      <c r="H46" s="68">
        <v>0</v>
      </c>
      <c r="I46" s="64">
        <v>19929.8</v>
      </c>
      <c r="J46" s="64">
        <v>75000</v>
      </c>
      <c r="K46" s="64">
        <v>128621.58</v>
      </c>
      <c r="L46" s="64">
        <v>75000</v>
      </c>
    </row>
    <row r="47" spans="1:12" x14ac:dyDescent="0.2">
      <c r="A47" s="66">
        <v>6015</v>
      </c>
      <c r="B47" s="107" t="s">
        <v>166</v>
      </c>
      <c r="D47" s="106"/>
      <c r="E47" s="62">
        <v>0</v>
      </c>
      <c r="F47" s="61">
        <v>0</v>
      </c>
      <c r="G47" s="62">
        <v>6901</v>
      </c>
      <c r="H47" s="68"/>
      <c r="I47" s="64"/>
      <c r="J47" s="64"/>
      <c r="K47" s="64"/>
      <c r="L47" s="64"/>
    </row>
    <row r="48" spans="1:12" ht="16" x14ac:dyDescent="0.2">
      <c r="A48" s="108" t="s">
        <v>43</v>
      </c>
      <c r="B48" s="109"/>
      <c r="D48" s="106"/>
      <c r="E48" s="110">
        <f t="shared" ref="E48:G48" si="1">SUM(E45:E47)</f>
        <v>0</v>
      </c>
      <c r="F48" s="111">
        <f t="shared" si="1"/>
        <v>0</v>
      </c>
      <c r="G48" s="112">
        <f t="shared" si="1"/>
        <v>6901</v>
      </c>
      <c r="H48" s="86">
        <f t="shared" ref="H48:I48" si="2">SUM(H45:H46)</f>
        <v>0</v>
      </c>
      <c r="I48" s="87">
        <f t="shared" si="2"/>
        <v>19929.8</v>
      </c>
      <c r="J48" s="87">
        <f>J46</f>
        <v>75000</v>
      </c>
      <c r="K48" s="87">
        <f>SUM(K45:K46)</f>
        <v>128621.58</v>
      </c>
      <c r="L48" s="87">
        <f>L46</f>
        <v>75000</v>
      </c>
    </row>
    <row r="49" spans="1:12" x14ac:dyDescent="0.2">
      <c r="D49" s="106"/>
      <c r="F49" s="113"/>
      <c r="G49" s="114"/>
      <c r="H49" s="63"/>
      <c r="I49" s="63"/>
      <c r="J49" s="63"/>
      <c r="K49" s="63"/>
      <c r="L49" s="63"/>
    </row>
    <row r="50" spans="1:12" x14ac:dyDescent="0.2">
      <c r="A50" s="1" t="s">
        <v>44</v>
      </c>
      <c r="B50" s="59"/>
      <c r="D50" s="106"/>
      <c r="F50" s="69"/>
    </row>
    <row r="51" spans="1:12" x14ac:dyDescent="0.2">
      <c r="A51" s="1">
        <v>4110</v>
      </c>
      <c r="B51" s="59" t="s">
        <v>45</v>
      </c>
      <c r="C51" s="38"/>
      <c r="D51" s="39"/>
      <c r="F51" s="61">
        <v>0</v>
      </c>
      <c r="G51" s="62"/>
      <c r="H51" s="63"/>
      <c r="I51" s="63"/>
      <c r="J51" s="64">
        <v>0</v>
      </c>
      <c r="K51" s="64">
        <v>2762</v>
      </c>
      <c r="L51" s="64">
        <v>0</v>
      </c>
    </row>
    <row r="52" spans="1:12" x14ac:dyDescent="0.2">
      <c r="A52" s="1">
        <v>4120</v>
      </c>
      <c r="B52" s="59" t="s">
        <v>46</v>
      </c>
      <c r="C52" s="39">
        <v>10000</v>
      </c>
      <c r="D52" s="93">
        <v>16997</v>
      </c>
      <c r="E52" s="71">
        <v>10000</v>
      </c>
      <c r="F52" s="61">
        <v>8000</v>
      </c>
      <c r="G52" s="62">
        <v>7872</v>
      </c>
      <c r="H52" s="63"/>
      <c r="I52" s="63"/>
      <c r="J52" s="64">
        <v>4500</v>
      </c>
      <c r="K52" s="64">
        <v>0</v>
      </c>
      <c r="L52" s="64">
        <v>0</v>
      </c>
    </row>
    <row r="53" spans="1:12" x14ac:dyDescent="0.2">
      <c r="A53" s="1">
        <v>4150</v>
      </c>
      <c r="B53" s="59" t="s">
        <v>47</v>
      </c>
      <c r="C53" s="38"/>
      <c r="D53" s="93"/>
      <c r="E53" s="71"/>
      <c r="F53" s="69"/>
    </row>
    <row r="54" spans="1:12" x14ac:dyDescent="0.2">
      <c r="A54" s="1">
        <v>4200</v>
      </c>
      <c r="B54" s="59" t="s">
        <v>48</v>
      </c>
      <c r="C54" s="39">
        <v>8000</v>
      </c>
      <c r="D54" s="93">
        <v>8050</v>
      </c>
      <c r="E54" s="71">
        <v>2000</v>
      </c>
      <c r="F54" s="61">
        <v>2400</v>
      </c>
      <c r="G54" s="62">
        <v>2400</v>
      </c>
      <c r="H54" s="63"/>
      <c r="I54" s="64">
        <v>2400</v>
      </c>
      <c r="J54" s="64">
        <v>3500</v>
      </c>
      <c r="K54" s="64">
        <v>0</v>
      </c>
      <c r="L54" s="64">
        <v>3500</v>
      </c>
    </row>
    <row r="55" spans="1:12" x14ac:dyDescent="0.2">
      <c r="A55" s="1">
        <v>4300</v>
      </c>
      <c r="B55" s="59" t="s">
        <v>49</v>
      </c>
      <c r="C55" s="39">
        <v>5000</v>
      </c>
      <c r="D55" s="115">
        <v>4753.8</v>
      </c>
      <c r="E55" s="71">
        <v>5000</v>
      </c>
      <c r="F55" s="61">
        <v>4000</v>
      </c>
      <c r="G55" s="62"/>
      <c r="H55" s="68">
        <v>4000</v>
      </c>
      <c r="I55" s="63"/>
      <c r="J55" s="64">
        <v>0</v>
      </c>
      <c r="K55" s="64">
        <v>1000</v>
      </c>
      <c r="L55" s="64">
        <v>0</v>
      </c>
    </row>
    <row r="56" spans="1:12" x14ac:dyDescent="0.2">
      <c r="A56" s="1">
        <v>4350</v>
      </c>
      <c r="B56" s="59" t="s">
        <v>50</v>
      </c>
      <c r="C56" s="38"/>
      <c r="D56" s="39"/>
      <c r="E56" s="71"/>
      <c r="F56" s="69"/>
    </row>
    <row r="57" spans="1:12" x14ac:dyDescent="0.2">
      <c r="A57" s="1">
        <v>4500</v>
      </c>
      <c r="B57" s="59" t="s">
        <v>51</v>
      </c>
      <c r="C57" s="38"/>
      <c r="D57" s="39"/>
      <c r="E57" s="71"/>
      <c r="F57" s="61">
        <v>5000</v>
      </c>
      <c r="G57" s="62"/>
      <c r="H57" s="68">
        <v>5000</v>
      </c>
      <c r="I57" s="63"/>
      <c r="J57" s="64">
        <v>5000</v>
      </c>
      <c r="K57" s="64">
        <v>1000</v>
      </c>
      <c r="L57" s="64">
        <v>5000</v>
      </c>
    </row>
    <row r="58" spans="1:12" x14ac:dyDescent="0.2">
      <c r="A58" s="1">
        <v>4510</v>
      </c>
      <c r="B58" s="59" t="s">
        <v>52</v>
      </c>
      <c r="C58" s="39">
        <v>10000</v>
      </c>
      <c r="D58" s="93">
        <v>10885.77</v>
      </c>
      <c r="E58" s="71">
        <v>15000</v>
      </c>
      <c r="F58" s="69"/>
      <c r="G58" s="62">
        <v>571</v>
      </c>
      <c r="H58" s="63"/>
      <c r="I58" s="63"/>
      <c r="J58" s="64">
        <v>0</v>
      </c>
      <c r="K58" s="64">
        <v>180</v>
      </c>
      <c r="L58" s="64">
        <v>0</v>
      </c>
    </row>
    <row r="59" spans="1:12" x14ac:dyDescent="0.2">
      <c r="A59" s="1">
        <v>4590</v>
      </c>
      <c r="B59" s="59" t="s">
        <v>53</v>
      </c>
      <c r="C59" s="38"/>
      <c r="D59" s="39"/>
      <c r="E59" s="71"/>
      <c r="F59" s="61">
        <v>0</v>
      </c>
      <c r="G59" s="62"/>
      <c r="H59" s="63"/>
      <c r="I59" s="63"/>
      <c r="J59" s="64">
        <v>0</v>
      </c>
      <c r="K59" s="64">
        <v>70269.5</v>
      </c>
      <c r="L59" s="64">
        <v>0</v>
      </c>
    </row>
    <row r="60" spans="1:12" x14ac:dyDescent="0.2">
      <c r="A60" s="1">
        <v>4700</v>
      </c>
      <c r="B60" s="59" t="s">
        <v>54</v>
      </c>
      <c r="C60" s="39">
        <v>30000</v>
      </c>
      <c r="D60" s="93">
        <v>29266</v>
      </c>
      <c r="E60" s="71">
        <v>50000</v>
      </c>
      <c r="F60" s="69"/>
    </row>
    <row r="61" spans="1:12" x14ac:dyDescent="0.2">
      <c r="A61" s="1">
        <v>4800</v>
      </c>
      <c r="B61" s="59" t="s">
        <v>55</v>
      </c>
      <c r="C61" s="39">
        <v>100000</v>
      </c>
      <c r="D61" s="93">
        <v>100238</v>
      </c>
      <c r="E61" s="71">
        <v>50000</v>
      </c>
      <c r="F61" s="61">
        <v>0</v>
      </c>
      <c r="G61" s="62">
        <v>9792.0400000000009</v>
      </c>
      <c r="H61" s="63"/>
      <c r="I61" s="64">
        <v>229604.45</v>
      </c>
      <c r="J61" s="64">
        <v>10000</v>
      </c>
      <c r="K61" s="64">
        <v>3600</v>
      </c>
      <c r="L61" s="64">
        <v>5000</v>
      </c>
    </row>
    <row r="62" spans="1:12" x14ac:dyDescent="0.2">
      <c r="A62" s="1">
        <v>4990</v>
      </c>
      <c r="B62" s="59" t="s">
        <v>57</v>
      </c>
      <c r="C62" s="39">
        <v>30000</v>
      </c>
      <c r="D62" s="93">
        <v>24420.02</v>
      </c>
      <c r="E62" s="71">
        <v>50000</v>
      </c>
      <c r="F62" s="61">
        <v>10000</v>
      </c>
      <c r="G62" s="62">
        <v>9559</v>
      </c>
      <c r="H62" s="68">
        <v>10000</v>
      </c>
      <c r="I62" s="64">
        <v>11467.28</v>
      </c>
      <c r="J62" s="64">
        <v>10000</v>
      </c>
      <c r="K62" s="64">
        <v>714.58</v>
      </c>
      <c r="L62" s="64">
        <v>20000</v>
      </c>
    </row>
    <row r="63" spans="1:12" x14ac:dyDescent="0.2">
      <c r="A63" s="1">
        <v>6010</v>
      </c>
      <c r="B63" s="59" t="s">
        <v>41</v>
      </c>
      <c r="C63" s="38"/>
      <c r="D63" s="39"/>
      <c r="E63" s="71"/>
      <c r="F63" s="61">
        <v>0</v>
      </c>
    </row>
    <row r="64" spans="1:12" x14ac:dyDescent="0.2">
      <c r="A64" s="1">
        <v>6015</v>
      </c>
      <c r="B64" s="59" t="s">
        <v>42</v>
      </c>
      <c r="C64" s="39">
        <v>20703</v>
      </c>
      <c r="D64" s="93">
        <v>20703</v>
      </c>
      <c r="E64" s="71">
        <v>20000</v>
      </c>
      <c r="F64" s="69"/>
    </row>
    <row r="65" spans="1:12" x14ac:dyDescent="0.2">
      <c r="A65" s="1">
        <v>6100</v>
      </c>
      <c r="B65" s="59" t="s">
        <v>58</v>
      </c>
      <c r="C65" s="38"/>
      <c r="D65" s="39"/>
      <c r="E65" s="71"/>
      <c r="F65" s="61">
        <v>0</v>
      </c>
      <c r="G65" s="62"/>
      <c r="H65" s="63"/>
      <c r="I65" s="63"/>
      <c r="J65" s="63"/>
      <c r="K65" s="63"/>
      <c r="L65" s="63"/>
    </row>
    <row r="66" spans="1:12" x14ac:dyDescent="0.2">
      <c r="A66" s="1">
        <v>6110</v>
      </c>
      <c r="B66" s="59" t="s">
        <v>59</v>
      </c>
      <c r="C66" s="38"/>
      <c r="D66" s="39"/>
      <c r="E66" s="71"/>
      <c r="F66" s="61">
        <v>2000</v>
      </c>
      <c r="G66" s="62"/>
      <c r="H66" s="68">
        <v>2000</v>
      </c>
      <c r="I66" s="64">
        <v>122.88</v>
      </c>
      <c r="J66" s="64">
        <v>1000</v>
      </c>
      <c r="K66" s="64">
        <v>0</v>
      </c>
      <c r="L66" s="64">
        <v>1000</v>
      </c>
    </row>
    <row r="67" spans="1:12" x14ac:dyDescent="0.2">
      <c r="A67" s="1">
        <v>6300</v>
      </c>
      <c r="B67" s="59" t="s">
        <v>60</v>
      </c>
      <c r="C67" s="39">
        <v>60000</v>
      </c>
      <c r="D67" s="93">
        <v>24666.639999999999</v>
      </c>
      <c r="E67" s="71">
        <v>60000</v>
      </c>
      <c r="F67" s="61">
        <v>0</v>
      </c>
      <c r="G67" s="62"/>
      <c r="H67" s="68">
        <v>70000</v>
      </c>
      <c r="I67" s="64">
        <v>10625</v>
      </c>
      <c r="J67" s="64">
        <v>50000</v>
      </c>
      <c r="K67" s="64">
        <v>0</v>
      </c>
      <c r="L67" s="64">
        <v>0</v>
      </c>
    </row>
    <row r="68" spans="1:12" x14ac:dyDescent="0.2">
      <c r="A68" s="1">
        <v>6320</v>
      </c>
      <c r="B68" s="59" t="s">
        <v>61</v>
      </c>
      <c r="C68" s="38"/>
      <c r="D68" s="93">
        <v>534</v>
      </c>
      <c r="E68" s="71"/>
      <c r="F68" s="61">
        <v>0</v>
      </c>
      <c r="G68" s="62"/>
      <c r="H68" s="63"/>
      <c r="I68" s="64">
        <v>1996.25</v>
      </c>
      <c r="J68" s="64">
        <v>0</v>
      </c>
      <c r="K68" s="64">
        <v>0</v>
      </c>
      <c r="L68" s="64">
        <v>0</v>
      </c>
    </row>
    <row r="69" spans="1:12" x14ac:dyDescent="0.2">
      <c r="A69" s="1">
        <v>6340</v>
      </c>
      <c r="B69" s="59" t="s">
        <v>62</v>
      </c>
      <c r="C69" s="38"/>
      <c r="D69" s="39"/>
      <c r="E69" s="71"/>
      <c r="F69" s="61">
        <v>0</v>
      </c>
      <c r="G69" s="62">
        <v>5406.84</v>
      </c>
      <c r="H69" s="63"/>
      <c r="I69" s="63"/>
      <c r="J69" s="63"/>
      <c r="K69" s="63"/>
      <c r="L69" s="63"/>
    </row>
    <row r="70" spans="1:12" x14ac:dyDescent="0.2">
      <c r="A70" s="1">
        <v>6360</v>
      </c>
      <c r="B70" s="59" t="s">
        <v>63</v>
      </c>
      <c r="C70" s="38"/>
      <c r="D70" s="93">
        <v>2693.75</v>
      </c>
      <c r="E70" s="71"/>
      <c r="F70" s="69"/>
    </row>
    <row r="71" spans="1:12" x14ac:dyDescent="0.2">
      <c r="A71" s="1">
        <v>6390</v>
      </c>
      <c r="B71" s="59" t="s">
        <v>64</v>
      </c>
      <c r="C71" s="38"/>
      <c r="D71" s="93">
        <v>1185</v>
      </c>
      <c r="E71" s="71"/>
      <c r="F71" s="61">
        <v>0</v>
      </c>
      <c r="G71" s="62"/>
      <c r="H71" s="63"/>
      <c r="I71" s="64">
        <v>2435</v>
      </c>
      <c r="J71" s="64">
        <v>0</v>
      </c>
      <c r="K71" s="64">
        <v>0</v>
      </c>
      <c r="L71" s="64">
        <v>0</v>
      </c>
    </row>
    <row r="72" spans="1:12" x14ac:dyDescent="0.2">
      <c r="A72" s="1">
        <v>6420</v>
      </c>
      <c r="B72" s="59" t="s">
        <v>65</v>
      </c>
      <c r="C72" s="38"/>
      <c r="D72" s="39"/>
      <c r="E72" s="71"/>
      <c r="F72" s="61">
        <v>0</v>
      </c>
      <c r="G72" s="62"/>
      <c r="H72" s="63"/>
      <c r="I72" s="63"/>
      <c r="J72" s="64">
        <v>2000</v>
      </c>
      <c r="K72" s="64">
        <v>0</v>
      </c>
      <c r="L72" s="64">
        <v>0</v>
      </c>
    </row>
    <row r="73" spans="1:12" x14ac:dyDescent="0.2">
      <c r="A73" s="1">
        <v>6440</v>
      </c>
      <c r="B73" s="59" t="s">
        <v>66</v>
      </c>
      <c r="C73" s="38"/>
      <c r="D73" s="39"/>
      <c r="E73" s="71"/>
      <c r="F73" s="61">
        <v>5000</v>
      </c>
      <c r="G73" s="62"/>
      <c r="H73" s="68">
        <v>5000</v>
      </c>
      <c r="I73" s="63"/>
      <c r="J73" s="63"/>
      <c r="K73" s="63"/>
      <c r="L73" s="63"/>
    </row>
    <row r="74" spans="1:12" x14ac:dyDescent="0.2">
      <c r="A74" s="1">
        <v>6490</v>
      </c>
      <c r="B74" s="59" t="s">
        <v>67</v>
      </c>
      <c r="C74" s="38"/>
      <c r="D74" s="39"/>
      <c r="E74" s="71"/>
      <c r="F74" s="61">
        <v>0</v>
      </c>
      <c r="G74" s="62">
        <v>1100</v>
      </c>
      <c r="H74" s="68"/>
      <c r="I74" s="63"/>
      <c r="J74" s="63"/>
      <c r="K74" s="63"/>
      <c r="L74" s="63"/>
    </row>
    <row r="75" spans="1:12" x14ac:dyDescent="0.2">
      <c r="A75" s="1">
        <v>6540</v>
      </c>
      <c r="B75" s="59" t="s">
        <v>68</v>
      </c>
      <c r="C75" s="39">
        <v>10000</v>
      </c>
      <c r="D75" s="93">
        <v>12093</v>
      </c>
      <c r="E75" s="71">
        <v>10000</v>
      </c>
      <c r="F75" s="61">
        <v>5000</v>
      </c>
      <c r="G75" s="62">
        <v>13880.73</v>
      </c>
      <c r="H75" s="68">
        <v>5000</v>
      </c>
      <c r="I75" s="64">
        <v>0</v>
      </c>
      <c r="J75" s="64">
        <v>7000</v>
      </c>
      <c r="K75" s="64">
        <v>699</v>
      </c>
      <c r="L75" s="64">
        <v>0</v>
      </c>
    </row>
    <row r="76" spans="1:12" x14ac:dyDescent="0.2">
      <c r="A76" s="1">
        <v>6550</v>
      </c>
      <c r="B76" s="59" t="s">
        <v>69</v>
      </c>
      <c r="C76" s="39">
        <v>2500</v>
      </c>
      <c r="D76" s="115">
        <v>2431</v>
      </c>
      <c r="E76" s="71">
        <v>5000</v>
      </c>
      <c r="F76" s="61">
        <v>25000</v>
      </c>
      <c r="G76" s="62">
        <f>5061.11+4749.25</f>
        <v>9810.36</v>
      </c>
      <c r="H76" s="63"/>
      <c r="I76" s="64">
        <v>3387</v>
      </c>
      <c r="J76" s="64">
        <v>10000</v>
      </c>
      <c r="K76" s="64">
        <v>119</v>
      </c>
      <c r="L76" s="64">
        <v>2500</v>
      </c>
    </row>
    <row r="77" spans="1:12" x14ac:dyDescent="0.2">
      <c r="A77" s="1">
        <v>6570</v>
      </c>
      <c r="B77" s="59" t="s">
        <v>70</v>
      </c>
      <c r="C77" s="39"/>
      <c r="D77" s="115">
        <v>7980</v>
      </c>
      <c r="E77" s="71"/>
      <c r="F77" s="69"/>
      <c r="G77" s="62">
        <v>1536</v>
      </c>
      <c r="H77" s="63"/>
      <c r="I77" s="64"/>
      <c r="J77" s="64"/>
      <c r="K77" s="64"/>
      <c r="L77" s="64"/>
    </row>
    <row r="78" spans="1:12" x14ac:dyDescent="0.2">
      <c r="A78" s="1" t="s">
        <v>71</v>
      </c>
      <c r="B78" s="59" t="s">
        <v>72</v>
      </c>
      <c r="C78" s="38"/>
      <c r="D78" s="115"/>
      <c r="E78" s="71"/>
      <c r="F78" s="61">
        <v>0</v>
      </c>
    </row>
    <row r="79" spans="1:12" x14ac:dyDescent="0.2">
      <c r="A79" s="1">
        <v>6620</v>
      </c>
      <c r="B79" s="59" t="s">
        <v>73</v>
      </c>
      <c r="C79" s="38"/>
      <c r="D79" s="39"/>
      <c r="E79" s="71"/>
      <c r="F79" s="61">
        <v>0</v>
      </c>
      <c r="G79" s="62"/>
      <c r="H79" s="63"/>
      <c r="I79" s="63"/>
      <c r="J79" s="64">
        <v>0</v>
      </c>
      <c r="K79" s="64">
        <v>0</v>
      </c>
      <c r="L79" s="64">
        <v>0</v>
      </c>
    </row>
    <row r="80" spans="1:12" x14ac:dyDescent="0.2">
      <c r="A80" s="1">
        <v>6700</v>
      </c>
      <c r="B80" s="59" t="s">
        <v>74</v>
      </c>
      <c r="C80" s="39">
        <v>51000</v>
      </c>
      <c r="D80" s="115">
        <v>50912.5</v>
      </c>
      <c r="E80" s="71">
        <v>90000</v>
      </c>
      <c r="F80" s="61">
        <v>95000</v>
      </c>
      <c r="G80" s="62">
        <v>95006.25</v>
      </c>
      <c r="H80" s="68">
        <v>80000</v>
      </c>
      <c r="I80" s="64">
        <v>77093.75</v>
      </c>
      <c r="J80" s="64">
        <v>80000</v>
      </c>
      <c r="K80" s="64">
        <v>79906.25</v>
      </c>
      <c r="L80" s="64">
        <v>70000</v>
      </c>
    </row>
    <row r="81" spans="1:12" x14ac:dyDescent="0.2">
      <c r="A81" s="1">
        <v>6712</v>
      </c>
      <c r="B81" s="59" t="s">
        <v>75</v>
      </c>
      <c r="C81" s="39">
        <v>490000</v>
      </c>
      <c r="D81" s="115">
        <v>489488</v>
      </c>
      <c r="E81" s="71">
        <v>450000</v>
      </c>
      <c r="F81" s="61">
        <v>475000</v>
      </c>
      <c r="G81" s="62">
        <v>495748</v>
      </c>
      <c r="H81" s="68">
        <v>400000</v>
      </c>
      <c r="I81" s="64">
        <v>410794</v>
      </c>
      <c r="J81" s="64">
        <v>350000</v>
      </c>
      <c r="K81" s="64">
        <v>356288</v>
      </c>
      <c r="L81" s="64">
        <v>300000</v>
      </c>
    </row>
    <row r="82" spans="1:12" x14ac:dyDescent="0.2">
      <c r="A82" s="1">
        <v>6730</v>
      </c>
      <c r="B82" s="59" t="s">
        <v>76</v>
      </c>
      <c r="C82" s="38"/>
      <c r="D82" s="39"/>
      <c r="E82" s="71"/>
      <c r="F82" s="61">
        <v>0</v>
      </c>
      <c r="G82" s="62"/>
      <c r="H82" s="63"/>
      <c r="I82" s="63"/>
      <c r="J82" s="63"/>
      <c r="K82" s="63"/>
      <c r="L82" s="63"/>
    </row>
    <row r="83" spans="1:12" x14ac:dyDescent="0.2">
      <c r="A83" s="1">
        <v>6790</v>
      </c>
      <c r="B83" s="59" t="s">
        <v>77</v>
      </c>
      <c r="C83" s="38"/>
      <c r="D83" s="39"/>
      <c r="E83" s="71"/>
      <c r="F83" s="61">
        <v>0</v>
      </c>
      <c r="G83" s="62">
        <v>2000</v>
      </c>
      <c r="H83" s="63"/>
      <c r="I83" s="63"/>
      <c r="J83" s="64">
        <v>10000</v>
      </c>
      <c r="K83" s="65">
        <v>-20412.189999999999</v>
      </c>
      <c r="L83" s="64">
        <v>5000</v>
      </c>
    </row>
    <row r="84" spans="1:12" x14ac:dyDescent="0.2">
      <c r="A84" s="1">
        <v>6800</v>
      </c>
      <c r="B84" s="59" t="s">
        <v>78</v>
      </c>
      <c r="C84" s="39">
        <v>1000</v>
      </c>
      <c r="D84" s="115">
        <v>688</v>
      </c>
      <c r="E84" s="71"/>
      <c r="F84" s="61">
        <v>6000</v>
      </c>
      <c r="G84" s="62">
        <v>5973.5</v>
      </c>
      <c r="H84" s="68">
        <v>6000</v>
      </c>
      <c r="I84" s="64">
        <v>3701.95</v>
      </c>
      <c r="J84" s="64">
        <v>6000</v>
      </c>
      <c r="K84" s="64">
        <v>1187</v>
      </c>
      <c r="L84" s="64">
        <v>2500</v>
      </c>
    </row>
    <row r="85" spans="1:12" x14ac:dyDescent="0.2">
      <c r="A85" s="1">
        <v>6810</v>
      </c>
      <c r="B85" s="59" t="s">
        <v>79</v>
      </c>
      <c r="C85" s="38"/>
      <c r="D85" s="39"/>
      <c r="E85" s="71">
        <v>2000</v>
      </c>
      <c r="F85" s="61">
        <v>15000</v>
      </c>
      <c r="G85" s="62">
        <v>16675</v>
      </c>
      <c r="H85" s="68">
        <v>10000</v>
      </c>
      <c r="I85" s="64">
        <v>1306.67</v>
      </c>
      <c r="J85" s="64">
        <v>40000</v>
      </c>
      <c r="K85" s="64">
        <v>28730.91</v>
      </c>
      <c r="L85" s="64">
        <v>1500</v>
      </c>
    </row>
    <row r="86" spans="1:12" x14ac:dyDescent="0.2">
      <c r="A86" s="1">
        <v>6811</v>
      </c>
      <c r="B86" s="59" t="s">
        <v>80</v>
      </c>
      <c r="C86" s="39">
        <v>50000</v>
      </c>
      <c r="D86" s="115">
        <v>47481.25</v>
      </c>
      <c r="E86" s="71">
        <v>70000</v>
      </c>
      <c r="F86" s="61"/>
      <c r="G86" s="62">
        <v>38635.97</v>
      </c>
      <c r="H86" s="68">
        <v>80000</v>
      </c>
      <c r="I86" s="64">
        <v>74635.31</v>
      </c>
      <c r="J86" s="64">
        <v>8000</v>
      </c>
      <c r="K86" s="64">
        <v>10680.95</v>
      </c>
      <c r="L86" s="64">
        <v>22500</v>
      </c>
    </row>
    <row r="87" spans="1:12" x14ac:dyDescent="0.2">
      <c r="A87" s="1">
        <v>6820</v>
      </c>
      <c r="B87" s="59" t="s">
        <v>81</v>
      </c>
      <c r="C87" s="39">
        <v>1000</v>
      </c>
      <c r="D87" s="115">
        <v>652.5</v>
      </c>
      <c r="E87" s="71">
        <v>5000</v>
      </c>
      <c r="F87" s="61">
        <v>20000</v>
      </c>
      <c r="G87" s="62">
        <v>8562.5</v>
      </c>
      <c r="H87" s="68">
        <v>20000</v>
      </c>
      <c r="I87" s="63"/>
      <c r="J87" s="64">
        <v>40000</v>
      </c>
      <c r="K87" s="64">
        <v>7481</v>
      </c>
      <c r="L87" s="64">
        <v>10000</v>
      </c>
    </row>
    <row r="88" spans="1:12" x14ac:dyDescent="0.2">
      <c r="A88" s="1">
        <v>6840</v>
      </c>
      <c r="B88" s="59" t="s">
        <v>82</v>
      </c>
      <c r="C88" s="38"/>
      <c r="D88" s="115">
        <v>1129</v>
      </c>
      <c r="E88" s="71"/>
      <c r="F88" s="69"/>
    </row>
    <row r="89" spans="1:12" x14ac:dyDescent="0.2">
      <c r="A89" s="1">
        <v>6860</v>
      </c>
      <c r="B89" s="59" t="s">
        <v>83</v>
      </c>
      <c r="C89" s="38"/>
      <c r="D89" s="39"/>
      <c r="E89" s="71">
        <v>10000</v>
      </c>
      <c r="F89" s="61">
        <v>1000</v>
      </c>
      <c r="G89" s="62"/>
      <c r="H89" s="68">
        <v>1000</v>
      </c>
      <c r="I89" s="64">
        <v>299</v>
      </c>
      <c r="J89" s="64">
        <v>500</v>
      </c>
      <c r="K89" s="64">
        <v>0</v>
      </c>
      <c r="L89" s="64">
        <v>0</v>
      </c>
    </row>
    <row r="90" spans="1:12" x14ac:dyDescent="0.2">
      <c r="A90" s="1">
        <v>6900</v>
      </c>
      <c r="B90" s="59" t="s">
        <v>84</v>
      </c>
      <c r="C90" s="39">
        <v>6000</v>
      </c>
      <c r="D90" s="115">
        <v>5252.29</v>
      </c>
      <c r="E90" s="71">
        <v>3000</v>
      </c>
      <c r="F90" s="61">
        <v>10000</v>
      </c>
      <c r="G90" s="62">
        <v>11220.9</v>
      </c>
      <c r="H90" s="68">
        <v>5000</v>
      </c>
      <c r="I90" s="64">
        <v>1800</v>
      </c>
      <c r="J90" s="64">
        <v>5000</v>
      </c>
      <c r="K90" s="64">
        <v>8550</v>
      </c>
      <c r="L90" s="64">
        <v>10000</v>
      </c>
    </row>
    <row r="91" spans="1:12" x14ac:dyDescent="0.2">
      <c r="A91" s="1">
        <v>6940</v>
      </c>
      <c r="B91" s="59" t="s">
        <v>85</v>
      </c>
      <c r="C91" s="38"/>
      <c r="D91" s="39"/>
      <c r="E91" s="71"/>
      <c r="F91" s="61">
        <v>7500</v>
      </c>
      <c r="G91" s="62">
        <v>7240.97</v>
      </c>
      <c r="H91" s="68">
        <v>6000</v>
      </c>
      <c r="I91" s="64">
        <v>5408.72</v>
      </c>
      <c r="J91" s="64">
        <v>6000</v>
      </c>
      <c r="K91" s="64">
        <v>4200</v>
      </c>
      <c r="L91" s="64">
        <v>4000</v>
      </c>
    </row>
    <row r="92" spans="1:12" x14ac:dyDescent="0.2">
      <c r="A92" s="1">
        <v>7100</v>
      </c>
      <c r="B92" s="59" t="s">
        <v>86</v>
      </c>
      <c r="C92" s="38"/>
      <c r="D92" s="115">
        <v>213.5</v>
      </c>
      <c r="E92" s="71"/>
      <c r="F92" s="61">
        <v>5000</v>
      </c>
      <c r="G92" s="62">
        <v>1975.4</v>
      </c>
      <c r="H92" s="68">
        <v>5000</v>
      </c>
      <c r="I92" s="64">
        <v>3719.69</v>
      </c>
      <c r="J92" s="64">
        <v>5000</v>
      </c>
      <c r="K92" s="64">
        <v>812.5</v>
      </c>
      <c r="L92" s="64">
        <v>5000</v>
      </c>
    </row>
    <row r="93" spans="1:12" x14ac:dyDescent="0.2">
      <c r="A93" s="1">
        <v>7101</v>
      </c>
      <c r="B93" s="59" t="s">
        <v>87</v>
      </c>
      <c r="C93" s="38"/>
      <c r="D93" s="115"/>
      <c r="E93" s="71"/>
      <c r="F93" s="61"/>
      <c r="G93" s="62">
        <v>79.2</v>
      </c>
      <c r="H93" s="63"/>
      <c r="I93" s="64">
        <v>348.58</v>
      </c>
      <c r="J93" s="64"/>
      <c r="K93" s="64"/>
      <c r="L93" s="64"/>
    </row>
    <row r="94" spans="1:12" x14ac:dyDescent="0.2">
      <c r="A94" s="1">
        <v>7110</v>
      </c>
      <c r="B94" s="59" t="s">
        <v>88</v>
      </c>
      <c r="C94" s="38"/>
      <c r="D94" s="39"/>
      <c r="E94" s="71"/>
      <c r="F94" s="61"/>
      <c r="G94" s="62"/>
      <c r="H94" s="63"/>
      <c r="I94" s="63"/>
      <c r="J94" s="64"/>
      <c r="K94" s="64"/>
      <c r="L94" s="64"/>
    </row>
    <row r="95" spans="1:12" x14ac:dyDescent="0.2">
      <c r="A95" s="1">
        <v>7140</v>
      </c>
      <c r="B95" s="59" t="s">
        <v>89</v>
      </c>
      <c r="C95" s="38"/>
      <c r="D95" s="115">
        <v>2046</v>
      </c>
      <c r="E95" s="71"/>
      <c r="F95" s="61"/>
      <c r="G95" s="62">
        <v>8515</v>
      </c>
      <c r="H95" s="63"/>
      <c r="I95" s="64">
        <v>746</v>
      </c>
      <c r="J95" s="64"/>
      <c r="K95" s="64">
        <v>13544.68</v>
      </c>
      <c r="L95" s="64"/>
    </row>
    <row r="96" spans="1:12" x14ac:dyDescent="0.2">
      <c r="A96" s="1">
        <v>7150</v>
      </c>
      <c r="B96" s="59" t="s">
        <v>90</v>
      </c>
      <c r="C96" s="38"/>
      <c r="D96" s="115">
        <v>725</v>
      </c>
      <c r="E96" s="71"/>
      <c r="F96" s="61"/>
      <c r="G96" s="62"/>
      <c r="H96" s="63"/>
      <c r="I96" s="63"/>
      <c r="J96" s="64"/>
      <c r="K96" s="64">
        <v>0</v>
      </c>
      <c r="L96" s="64"/>
    </row>
    <row r="97" spans="1:12" x14ac:dyDescent="0.2">
      <c r="A97" s="1">
        <v>7170</v>
      </c>
      <c r="B97" s="59" t="s">
        <v>167</v>
      </c>
      <c r="C97" s="38"/>
      <c r="D97" s="39"/>
      <c r="F97" s="69"/>
      <c r="K97" s="64">
        <v>45123</v>
      </c>
      <c r="L97" s="64"/>
    </row>
    <row r="98" spans="1:12" x14ac:dyDescent="0.2">
      <c r="A98" s="1">
        <v>7300</v>
      </c>
      <c r="B98" s="59" t="s">
        <v>91</v>
      </c>
      <c r="C98" s="38"/>
      <c r="D98" s="39"/>
      <c r="E98" s="71"/>
      <c r="F98" s="61"/>
      <c r="G98" s="62"/>
      <c r="H98" s="63"/>
      <c r="I98" s="63"/>
      <c r="J98" s="64"/>
      <c r="L98" s="64"/>
    </row>
    <row r="99" spans="1:12" x14ac:dyDescent="0.2">
      <c r="A99" s="1">
        <v>7320</v>
      </c>
      <c r="B99" s="59" t="s">
        <v>92</v>
      </c>
      <c r="C99" s="39">
        <v>20000</v>
      </c>
      <c r="D99" s="115">
        <v>17860</v>
      </c>
      <c r="E99" s="71">
        <v>30000</v>
      </c>
      <c r="F99" s="61">
        <v>17500</v>
      </c>
      <c r="G99" s="62">
        <v>17815.5</v>
      </c>
      <c r="H99" s="68">
        <v>15000</v>
      </c>
      <c r="I99" s="64">
        <v>14289</v>
      </c>
      <c r="J99" s="64">
        <v>20000</v>
      </c>
      <c r="K99" s="64">
        <v>0</v>
      </c>
      <c r="L99" s="64">
        <v>15000</v>
      </c>
    </row>
    <row r="100" spans="1:12" x14ac:dyDescent="0.2">
      <c r="A100" s="1">
        <v>7350</v>
      </c>
      <c r="B100" s="59" t="s">
        <v>93</v>
      </c>
      <c r="C100" s="38"/>
      <c r="D100" s="39"/>
      <c r="E100" s="71"/>
      <c r="F100" s="61">
        <v>15000</v>
      </c>
      <c r="G100" s="62"/>
      <c r="H100" s="68">
        <v>15000</v>
      </c>
      <c r="I100" s="63"/>
      <c r="J100" s="64">
        <v>0</v>
      </c>
      <c r="K100" s="64">
        <v>0</v>
      </c>
      <c r="L100" s="64">
        <v>0</v>
      </c>
    </row>
    <row r="101" spans="1:12" x14ac:dyDescent="0.2">
      <c r="A101" s="1">
        <v>7400</v>
      </c>
      <c r="B101" s="59" t="s">
        <v>94</v>
      </c>
      <c r="C101" s="38"/>
      <c r="D101" s="39"/>
      <c r="E101" s="71"/>
      <c r="F101" s="61">
        <v>0</v>
      </c>
      <c r="G101" s="62"/>
      <c r="H101" s="63"/>
      <c r="I101" s="64">
        <v>2400</v>
      </c>
      <c r="J101" s="64">
        <v>0</v>
      </c>
      <c r="K101" s="64">
        <v>2400</v>
      </c>
      <c r="L101" s="64">
        <v>0</v>
      </c>
    </row>
    <row r="102" spans="1:12" x14ac:dyDescent="0.2">
      <c r="A102" s="1">
        <v>7410</v>
      </c>
      <c r="B102" s="59" t="s">
        <v>48</v>
      </c>
      <c r="C102" s="38"/>
      <c r="D102" s="39"/>
      <c r="E102" s="71"/>
      <c r="F102" s="61">
        <v>2750</v>
      </c>
      <c r="G102" s="62">
        <v>2750</v>
      </c>
      <c r="H102" s="63"/>
      <c r="I102" s="64"/>
      <c r="J102" s="64"/>
      <c r="K102" s="64"/>
      <c r="L102" s="64"/>
    </row>
    <row r="103" spans="1:12" x14ac:dyDescent="0.2">
      <c r="A103" s="1">
        <v>7420</v>
      </c>
      <c r="B103" s="59" t="s">
        <v>95</v>
      </c>
      <c r="C103" s="38"/>
      <c r="D103" s="39"/>
      <c r="E103" s="71"/>
      <c r="F103" s="61">
        <v>2500</v>
      </c>
      <c r="G103" s="62">
        <v>1025</v>
      </c>
      <c r="H103" s="68">
        <v>2500</v>
      </c>
      <c r="I103" s="63"/>
      <c r="J103" s="64">
        <v>0</v>
      </c>
      <c r="K103" s="64">
        <v>59.7</v>
      </c>
      <c r="L103" s="64">
        <v>3000</v>
      </c>
    </row>
    <row r="104" spans="1:12" x14ac:dyDescent="0.2">
      <c r="A104" s="1">
        <v>7430</v>
      </c>
      <c r="B104" s="59" t="s">
        <v>96</v>
      </c>
      <c r="C104" s="38"/>
      <c r="D104" s="39"/>
      <c r="E104" s="71"/>
      <c r="F104" s="69"/>
    </row>
    <row r="105" spans="1:12" x14ac:dyDescent="0.2">
      <c r="A105" s="1">
        <v>7500</v>
      </c>
      <c r="B105" s="59" t="s">
        <v>97</v>
      </c>
      <c r="C105" s="39">
        <v>85716</v>
      </c>
      <c r="D105" s="115">
        <v>17937</v>
      </c>
      <c r="E105" s="71">
        <v>65000</v>
      </c>
      <c r="F105" s="61">
        <v>0</v>
      </c>
      <c r="G105" s="62"/>
      <c r="H105" s="63"/>
      <c r="I105" s="64">
        <v>89360</v>
      </c>
      <c r="J105" s="64">
        <v>0</v>
      </c>
      <c r="K105" s="64">
        <v>95447</v>
      </c>
      <c r="L105" s="64">
        <v>0</v>
      </c>
    </row>
    <row r="106" spans="1:12" x14ac:dyDescent="0.2">
      <c r="A106" s="1">
        <v>7510</v>
      </c>
      <c r="B106" s="59" t="s">
        <v>98</v>
      </c>
      <c r="C106" s="38"/>
      <c r="D106" s="39"/>
      <c r="E106" s="71"/>
      <c r="F106" s="61">
        <v>70000</v>
      </c>
      <c r="G106" s="62"/>
      <c r="H106" s="68">
        <v>70000</v>
      </c>
      <c r="I106" s="63"/>
      <c r="J106" s="64">
        <v>70000</v>
      </c>
      <c r="K106" s="64">
        <v>0</v>
      </c>
      <c r="L106" s="64">
        <v>70000</v>
      </c>
    </row>
    <row r="107" spans="1:12" x14ac:dyDescent="0.2">
      <c r="A107" s="1">
        <v>7700</v>
      </c>
      <c r="B107" s="59" t="s">
        <v>99</v>
      </c>
      <c r="C107" s="39">
        <v>15000</v>
      </c>
      <c r="D107" s="115">
        <v>15138.99</v>
      </c>
      <c r="E107" s="71">
        <v>5000</v>
      </c>
      <c r="F107" s="61">
        <v>7500</v>
      </c>
      <c r="G107" s="62">
        <v>4446.41</v>
      </c>
      <c r="H107" s="68">
        <v>7500</v>
      </c>
      <c r="I107" s="64">
        <v>2694</v>
      </c>
      <c r="J107" s="64">
        <v>9000</v>
      </c>
      <c r="K107" s="64">
        <v>7083.35</v>
      </c>
      <c r="L107" s="64">
        <v>15000</v>
      </c>
    </row>
    <row r="108" spans="1:12" x14ac:dyDescent="0.2">
      <c r="A108" s="1">
        <v>7740</v>
      </c>
      <c r="B108" s="59" t="s">
        <v>100</v>
      </c>
      <c r="C108" s="38"/>
      <c r="D108" s="115">
        <v>0.67</v>
      </c>
      <c r="E108" s="71"/>
      <c r="F108" s="61">
        <v>0</v>
      </c>
      <c r="G108" s="62">
        <v>0.11</v>
      </c>
      <c r="H108" s="63"/>
      <c r="I108" s="72"/>
      <c r="J108" s="64">
        <v>0</v>
      </c>
      <c r="K108" s="64">
        <v>0.82</v>
      </c>
      <c r="L108" s="64">
        <v>0</v>
      </c>
    </row>
    <row r="109" spans="1:12" x14ac:dyDescent="0.2">
      <c r="A109" s="1">
        <v>7750</v>
      </c>
      <c r="B109" s="59" t="s">
        <v>101</v>
      </c>
      <c r="C109" s="38"/>
      <c r="D109" s="39"/>
      <c r="E109" s="71"/>
      <c r="F109" s="69"/>
    </row>
    <row r="110" spans="1:12" x14ac:dyDescent="0.2">
      <c r="A110" s="1">
        <v>7770</v>
      </c>
      <c r="B110" s="59" t="s">
        <v>102</v>
      </c>
      <c r="C110" s="39">
        <v>8000</v>
      </c>
      <c r="D110" s="115">
        <v>7954.51</v>
      </c>
      <c r="E110" s="71">
        <v>10000</v>
      </c>
      <c r="F110" s="61">
        <v>20000</v>
      </c>
      <c r="G110" s="62">
        <v>10415.82</v>
      </c>
      <c r="H110" s="68">
        <v>15000</v>
      </c>
      <c r="I110" s="64">
        <v>16822.419999999998</v>
      </c>
      <c r="J110" s="64">
        <v>15000</v>
      </c>
      <c r="K110" s="64">
        <v>14298.59</v>
      </c>
      <c r="L110" s="64">
        <v>7000</v>
      </c>
    </row>
    <row r="111" spans="1:12" x14ac:dyDescent="0.2">
      <c r="A111" s="1">
        <v>7790</v>
      </c>
      <c r="B111" s="59" t="s">
        <v>103</v>
      </c>
      <c r="C111" s="39">
        <v>70</v>
      </c>
      <c r="D111" s="115">
        <v>70</v>
      </c>
      <c r="E111" s="71"/>
      <c r="F111" s="61">
        <v>10000</v>
      </c>
      <c r="G111" s="62">
        <v>13932.7</v>
      </c>
      <c r="H111" s="68">
        <v>2000</v>
      </c>
      <c r="I111" s="64">
        <v>667</v>
      </c>
      <c r="J111" s="64">
        <v>2000</v>
      </c>
      <c r="K111" s="64">
        <v>135</v>
      </c>
      <c r="L111" s="64">
        <v>7500</v>
      </c>
    </row>
    <row r="112" spans="1:12" x14ac:dyDescent="0.2">
      <c r="A112" s="1">
        <v>7791</v>
      </c>
      <c r="B112" s="59" t="s">
        <v>104</v>
      </c>
      <c r="C112" s="38"/>
      <c r="D112" s="39"/>
      <c r="E112" s="71"/>
      <c r="F112" s="61"/>
      <c r="G112" s="62">
        <v>-1066.8</v>
      </c>
      <c r="H112" s="68"/>
      <c r="I112" s="64"/>
      <c r="J112" s="64"/>
      <c r="K112" s="64"/>
      <c r="L112" s="64"/>
    </row>
    <row r="113" spans="1:12" x14ac:dyDescent="0.2">
      <c r="A113" s="1">
        <v>7792</v>
      </c>
      <c r="B113" s="59" t="s">
        <v>168</v>
      </c>
      <c r="C113" s="38"/>
      <c r="D113" s="39"/>
      <c r="F113" s="69"/>
      <c r="J113" s="64">
        <v>0</v>
      </c>
      <c r="K113" s="65">
        <v>-8244.01</v>
      </c>
      <c r="L113" s="64">
        <v>0</v>
      </c>
    </row>
    <row r="114" spans="1:12" x14ac:dyDescent="0.2">
      <c r="A114" s="1">
        <v>7830</v>
      </c>
      <c r="B114" s="59" t="s">
        <v>105</v>
      </c>
      <c r="C114" s="38"/>
      <c r="D114" s="39"/>
      <c r="E114" s="71"/>
      <c r="F114" s="61"/>
      <c r="G114" s="62">
        <v>90208</v>
      </c>
      <c r="H114" s="63"/>
      <c r="I114" s="63"/>
      <c r="J114" s="64"/>
      <c r="K114" s="65"/>
      <c r="L114" s="64"/>
    </row>
    <row r="115" spans="1:12" x14ac:dyDescent="0.2">
      <c r="A115" s="1">
        <v>7831</v>
      </c>
      <c r="B115" s="59" t="s">
        <v>106</v>
      </c>
      <c r="C115" s="39"/>
      <c r="D115" s="115">
        <v>-52400</v>
      </c>
      <c r="E115" s="71"/>
      <c r="F115" s="74"/>
      <c r="G115" s="75">
        <v>-30615.5</v>
      </c>
      <c r="H115" s="76"/>
      <c r="I115" s="77">
        <v>0</v>
      </c>
      <c r="J115" s="77">
        <v>0</v>
      </c>
      <c r="K115" s="77">
        <v>80793.22</v>
      </c>
      <c r="L115" s="77">
        <v>0</v>
      </c>
    </row>
    <row r="116" spans="1:12" ht="16" thickBot="1" x14ac:dyDescent="0.25">
      <c r="A116" s="79" t="s">
        <v>107</v>
      </c>
      <c r="B116" s="116"/>
      <c r="C116" s="117">
        <f>SUM(C51:C115)</f>
        <v>1013989</v>
      </c>
      <c r="D116" s="118">
        <f>SUM(D51:D115)</f>
        <v>872046.19000000006</v>
      </c>
      <c r="E116" s="83">
        <f t="shared" ref="E116:H116" si="3">SUM(E51:E115)</f>
        <v>1017000</v>
      </c>
      <c r="F116" s="100">
        <f t="shared" si="3"/>
        <v>846150</v>
      </c>
      <c r="G116" s="101">
        <f t="shared" si="3"/>
        <v>862471.89999999979</v>
      </c>
      <c r="H116" s="102">
        <f t="shared" si="3"/>
        <v>841000</v>
      </c>
      <c r="I116" s="103">
        <f>SUM(I54:I115)</f>
        <v>968123.95</v>
      </c>
      <c r="J116" s="103">
        <f>SUM(J51:J115)</f>
        <v>769500</v>
      </c>
      <c r="K116" s="103">
        <f t="shared" ref="K116:L116" si="4">SUM(K54:K115)</f>
        <v>805647.84999999986</v>
      </c>
      <c r="L116" s="103">
        <f t="shared" si="4"/>
        <v>585000</v>
      </c>
    </row>
    <row r="117" spans="1:12" ht="16" thickBot="1" x14ac:dyDescent="0.25">
      <c r="A117" s="1"/>
      <c r="B117" s="1"/>
      <c r="D117" s="106"/>
      <c r="E117" s="71"/>
      <c r="F117" s="119"/>
      <c r="G117" s="120"/>
      <c r="H117" s="76"/>
      <c r="I117" s="76"/>
      <c r="J117" s="76"/>
      <c r="K117" s="76"/>
      <c r="L117" s="76"/>
    </row>
    <row r="118" spans="1:12" ht="16" thickBot="1" x14ac:dyDescent="0.25">
      <c r="A118" s="79" t="s">
        <v>109</v>
      </c>
      <c r="B118" s="121"/>
      <c r="C118" s="122">
        <f>C42+C116</f>
        <v>1506381.17</v>
      </c>
      <c r="D118" s="123">
        <f>D42+D116</f>
        <v>1363334.74</v>
      </c>
      <c r="E118" s="83">
        <f>E116+E42</f>
        <v>1559356</v>
      </c>
      <c r="F118" s="119">
        <f t="shared" ref="F118:J118" si="5">F42+F48+F116</f>
        <v>1405750</v>
      </c>
      <c r="G118" s="124">
        <f t="shared" si="5"/>
        <v>1348933.19</v>
      </c>
      <c r="H118" s="102">
        <f t="shared" si="5"/>
        <v>1387100</v>
      </c>
      <c r="I118" s="103">
        <f t="shared" si="5"/>
        <v>1476671.6199999999</v>
      </c>
      <c r="J118" s="103">
        <f t="shared" si="5"/>
        <v>1366740</v>
      </c>
      <c r="K118" s="103">
        <f>K116+K48+K42</f>
        <v>1422281.5899999999</v>
      </c>
      <c r="L118" s="103">
        <f>L42+L48+L116</f>
        <v>1164879</v>
      </c>
    </row>
    <row r="119" spans="1:12" ht="16" thickBot="1" x14ac:dyDescent="0.25">
      <c r="A119" s="1"/>
      <c r="B119" s="1"/>
      <c r="D119" s="106"/>
      <c r="E119" s="71"/>
      <c r="F119" s="119"/>
      <c r="G119" s="120"/>
      <c r="H119" s="76"/>
      <c r="I119" s="76"/>
      <c r="J119" s="76"/>
      <c r="K119" s="76"/>
      <c r="L119" s="76"/>
    </row>
    <row r="120" spans="1:12" ht="16" thickBot="1" x14ac:dyDescent="0.25">
      <c r="A120" s="79" t="s">
        <v>110</v>
      </c>
      <c r="B120" s="121"/>
      <c r="C120" s="125">
        <f>C22-C118</f>
        <v>-122361.16999999993</v>
      </c>
      <c r="D120" s="123">
        <f>D22-D118</f>
        <v>608420.13000000012</v>
      </c>
      <c r="E120" s="83">
        <f t="shared" ref="E120:L120" si="6">E22-E118</f>
        <v>-34356</v>
      </c>
      <c r="F120" s="119">
        <f t="shared" si="6"/>
        <v>259250</v>
      </c>
      <c r="G120" s="124">
        <f t="shared" si="6"/>
        <v>524452.24</v>
      </c>
      <c r="H120" s="102">
        <f t="shared" si="6"/>
        <v>-12100</v>
      </c>
      <c r="I120" s="103">
        <f t="shared" si="6"/>
        <v>255494.79000000027</v>
      </c>
      <c r="J120" s="103">
        <f t="shared" si="6"/>
        <v>28260</v>
      </c>
      <c r="K120" s="126">
        <f t="shared" si="6"/>
        <v>-1115727.98</v>
      </c>
      <c r="L120" s="126">
        <f t="shared" si="6"/>
        <v>-414795</v>
      </c>
    </row>
  </sheetData>
  <mergeCells count="1">
    <mergeCell ref="A1:B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98F99-18A5-4DF4-A1A7-B2A6DE166CE8}">
  <dimension ref="A1:E121"/>
  <sheetViews>
    <sheetView topLeftCell="A100" workbookViewId="0">
      <selection activeCell="H12" sqref="H12"/>
    </sheetView>
  </sheetViews>
  <sheetFormatPr baseColWidth="10" defaultRowHeight="15" x14ac:dyDescent="0.2"/>
  <cols>
    <col min="2" max="2" width="43.6640625" bestFit="1" customWidth="1"/>
    <col min="3" max="4" width="14.6640625" bestFit="1" customWidth="1"/>
    <col min="5" max="5" width="15.1640625" bestFit="1" customWidth="1"/>
  </cols>
  <sheetData>
    <row r="1" spans="1:5" x14ac:dyDescent="0.2">
      <c r="A1" t="s">
        <v>111</v>
      </c>
    </row>
    <row r="2" spans="1:5" x14ac:dyDescent="0.2">
      <c r="A2" t="s">
        <v>0</v>
      </c>
      <c r="C2" t="s">
        <v>112</v>
      </c>
      <c r="D2" s="43" t="s">
        <v>143</v>
      </c>
      <c r="E2" s="43" t="s">
        <v>141</v>
      </c>
    </row>
    <row r="3" spans="1:5" x14ac:dyDescent="0.2">
      <c r="A3">
        <v>3110</v>
      </c>
      <c r="B3" t="s">
        <v>1</v>
      </c>
      <c r="C3" s="4">
        <f t="shared" ref="C3:C11" si="0">SUM(D3:AR3)</f>
        <v>0</v>
      </c>
      <c r="D3" s="43"/>
      <c r="E3" s="43"/>
    </row>
    <row r="4" spans="1:5" x14ac:dyDescent="0.2">
      <c r="A4">
        <v>3120</v>
      </c>
      <c r="B4" t="s">
        <v>2</v>
      </c>
      <c r="C4" s="4">
        <f t="shared" si="0"/>
        <v>0</v>
      </c>
      <c r="D4" s="43"/>
      <c r="E4" s="43"/>
    </row>
    <row r="5" spans="1:5" x14ac:dyDescent="0.2">
      <c r="A5">
        <v>3400</v>
      </c>
      <c r="B5" t="s">
        <v>3</v>
      </c>
      <c r="C5" s="4">
        <f t="shared" si="0"/>
        <v>0</v>
      </c>
      <c r="D5" s="43"/>
      <c r="E5" s="43"/>
    </row>
    <row r="6" spans="1:5" x14ac:dyDescent="0.2">
      <c r="A6">
        <v>3440</v>
      </c>
      <c r="B6" t="s">
        <v>4</v>
      </c>
      <c r="C6" s="4">
        <f t="shared" si="0"/>
        <v>0</v>
      </c>
      <c r="D6" s="43"/>
      <c r="E6" s="43"/>
    </row>
    <row r="7" spans="1:5" x14ac:dyDescent="0.2">
      <c r="A7">
        <v>3450</v>
      </c>
      <c r="B7" t="s">
        <v>5</v>
      </c>
      <c r="C7" s="4">
        <f t="shared" si="0"/>
        <v>20000</v>
      </c>
      <c r="D7" s="43"/>
      <c r="E7" s="43">
        <v>20000</v>
      </c>
    </row>
    <row r="8" spans="1:5" x14ac:dyDescent="0.2">
      <c r="A8">
        <v>3480</v>
      </c>
      <c r="B8" t="s">
        <v>6</v>
      </c>
      <c r="C8" s="4">
        <f t="shared" si="0"/>
        <v>0</v>
      </c>
      <c r="D8" s="43"/>
      <c r="E8" s="43"/>
    </row>
    <row r="9" spans="1:5" x14ac:dyDescent="0.2">
      <c r="A9">
        <v>3490</v>
      </c>
      <c r="B9" t="s">
        <v>7</v>
      </c>
      <c r="C9" s="4">
        <f t="shared" si="0"/>
        <v>750000</v>
      </c>
      <c r="D9" s="43"/>
      <c r="E9" s="43">
        <v>750000</v>
      </c>
    </row>
    <row r="10" spans="1:5" x14ac:dyDescent="0.2">
      <c r="A10">
        <v>3610</v>
      </c>
      <c r="B10" t="s">
        <v>8</v>
      </c>
      <c r="C10" s="4">
        <f t="shared" si="0"/>
        <v>300000</v>
      </c>
      <c r="D10" s="43">
        <v>20000</v>
      </c>
      <c r="E10" s="43">
        <v>280000</v>
      </c>
    </row>
    <row r="11" spans="1:5" x14ac:dyDescent="0.2">
      <c r="A11">
        <v>3630</v>
      </c>
      <c r="B11" t="s">
        <v>9</v>
      </c>
      <c r="C11" s="4">
        <f t="shared" si="0"/>
        <v>0</v>
      </c>
      <c r="D11" s="43"/>
      <c r="E11" s="43"/>
    </row>
    <row r="12" spans="1:5" x14ac:dyDescent="0.2">
      <c r="A12">
        <v>3900</v>
      </c>
      <c r="B12" t="s">
        <v>10</v>
      </c>
      <c r="C12" s="4">
        <f>SUM(D12:AR12)</f>
        <v>200000</v>
      </c>
      <c r="D12" s="43">
        <v>200000</v>
      </c>
      <c r="E12" s="43"/>
    </row>
    <row r="13" spans="1:5" x14ac:dyDescent="0.2">
      <c r="A13">
        <v>3910</v>
      </c>
      <c r="B13" t="s">
        <v>11</v>
      </c>
      <c r="C13" s="4">
        <f>SUM(D13:AR13)</f>
        <v>0</v>
      </c>
      <c r="D13" s="43"/>
      <c r="E13" s="43"/>
    </row>
    <row r="14" spans="1:5" x14ac:dyDescent="0.2">
      <c r="A14">
        <v>3920</v>
      </c>
      <c r="B14" t="s">
        <v>12</v>
      </c>
      <c r="C14" s="4">
        <f>SUM(D14:AR14)</f>
        <v>0</v>
      </c>
      <c r="D14" s="43"/>
      <c r="E14" s="43"/>
    </row>
    <row r="15" spans="1:5" x14ac:dyDescent="0.2">
      <c r="A15">
        <v>3940</v>
      </c>
      <c r="B15" t="s">
        <v>13</v>
      </c>
      <c r="C15" s="4">
        <f t="shared" ref="C15:C20" si="1">SUM(D15:AR15)</f>
        <v>0</v>
      </c>
      <c r="D15" s="43"/>
      <c r="E15" s="43"/>
    </row>
    <row r="16" spans="1:5" x14ac:dyDescent="0.2">
      <c r="A16">
        <v>3950</v>
      </c>
      <c r="B16" t="s">
        <v>14</v>
      </c>
      <c r="C16" s="4">
        <f t="shared" si="1"/>
        <v>0</v>
      </c>
      <c r="D16" s="43"/>
      <c r="E16" s="43"/>
    </row>
    <row r="17" spans="1:5" x14ac:dyDescent="0.2">
      <c r="A17">
        <v>3960</v>
      </c>
      <c r="B17" t="s">
        <v>15</v>
      </c>
      <c r="C17" s="4">
        <f t="shared" si="1"/>
        <v>0</v>
      </c>
      <c r="D17" s="43"/>
      <c r="E17" s="43"/>
    </row>
    <row r="18" spans="1:5" x14ac:dyDescent="0.2">
      <c r="A18">
        <v>3970</v>
      </c>
      <c r="B18" t="s">
        <v>16</v>
      </c>
      <c r="C18" s="4">
        <f t="shared" si="1"/>
        <v>0</v>
      </c>
      <c r="D18" s="43"/>
      <c r="E18" s="43"/>
    </row>
    <row r="19" spans="1:5" x14ac:dyDescent="0.2">
      <c r="A19">
        <v>3990</v>
      </c>
      <c r="B19" t="s">
        <v>17</v>
      </c>
      <c r="C19" s="4">
        <f t="shared" si="1"/>
        <v>0</v>
      </c>
      <c r="D19" s="43"/>
      <c r="E19" s="43"/>
    </row>
    <row r="20" spans="1:5" x14ac:dyDescent="0.2">
      <c r="A20">
        <v>3991</v>
      </c>
      <c r="B20" t="s">
        <v>18</v>
      </c>
      <c r="C20" s="4">
        <f t="shared" si="1"/>
        <v>0</v>
      </c>
      <c r="D20" s="43"/>
      <c r="E20" s="43"/>
    </row>
    <row r="21" spans="1:5" ht="16" thickBot="1" x14ac:dyDescent="0.25">
      <c r="A21" t="s">
        <v>19</v>
      </c>
      <c r="C21" s="127">
        <f>SUM(D21:AR21)</f>
        <v>1270000</v>
      </c>
      <c r="D21" s="44">
        <f t="shared" ref="D21:E21" si="2">SUM(D3:D20)</f>
        <v>220000</v>
      </c>
      <c r="E21" s="44">
        <f t="shared" si="2"/>
        <v>1050000</v>
      </c>
    </row>
    <row r="22" spans="1:5" x14ac:dyDescent="0.2">
      <c r="C22" s="4"/>
      <c r="D22" s="4"/>
      <c r="E22" s="4"/>
    </row>
    <row r="23" spans="1:5" x14ac:dyDescent="0.2">
      <c r="A23" t="s">
        <v>20</v>
      </c>
      <c r="C23" s="4"/>
      <c r="D23" s="14"/>
      <c r="E23" s="14"/>
    </row>
    <row r="24" spans="1:5" x14ac:dyDescent="0.2">
      <c r="A24">
        <v>5010</v>
      </c>
      <c r="B24" t="s">
        <v>21</v>
      </c>
      <c r="C24" s="4">
        <f t="shared" ref="C24:C41" si="3">SUM(D24:AR24)</f>
        <v>0</v>
      </c>
      <c r="D24" s="43"/>
      <c r="E24" s="43"/>
    </row>
    <row r="25" spans="1:5" x14ac:dyDescent="0.2">
      <c r="A25">
        <v>5011</v>
      </c>
      <c r="B25" t="s">
        <v>22</v>
      </c>
      <c r="C25" s="4">
        <f t="shared" si="3"/>
        <v>0</v>
      </c>
      <c r="D25" s="43"/>
      <c r="E25" s="43"/>
    </row>
    <row r="26" spans="1:5" x14ac:dyDescent="0.2">
      <c r="A26">
        <v>5020</v>
      </c>
      <c r="B26" t="s">
        <v>23</v>
      </c>
      <c r="C26" s="4">
        <f t="shared" si="3"/>
        <v>0</v>
      </c>
      <c r="D26" s="43"/>
      <c r="E26" s="43"/>
    </row>
    <row r="27" spans="1:5" x14ac:dyDescent="0.2">
      <c r="A27">
        <v>5090</v>
      </c>
      <c r="B27" t="s">
        <v>24</v>
      </c>
      <c r="C27" s="4">
        <f t="shared" si="3"/>
        <v>0</v>
      </c>
      <c r="D27" s="43"/>
      <c r="E27" s="43"/>
    </row>
    <row r="28" spans="1:5" x14ac:dyDescent="0.2">
      <c r="A28">
        <v>5250</v>
      </c>
      <c r="B28" t="s">
        <v>25</v>
      </c>
      <c r="C28" s="4">
        <f t="shared" si="3"/>
        <v>0</v>
      </c>
      <c r="D28" s="43"/>
      <c r="E28" s="43"/>
    </row>
    <row r="29" spans="1:5" x14ac:dyDescent="0.2">
      <c r="A29">
        <v>5270</v>
      </c>
      <c r="B29" t="s">
        <v>26</v>
      </c>
      <c r="C29" s="4">
        <f t="shared" si="3"/>
        <v>0</v>
      </c>
      <c r="D29" s="43"/>
      <c r="E29" s="43"/>
    </row>
    <row r="30" spans="1:5" x14ac:dyDescent="0.2">
      <c r="A30">
        <v>5290</v>
      </c>
      <c r="B30" t="s">
        <v>27</v>
      </c>
      <c r="C30" s="4">
        <f t="shared" si="3"/>
        <v>0</v>
      </c>
      <c r="D30" s="43"/>
      <c r="E30" s="43"/>
    </row>
    <row r="31" spans="1:5" x14ac:dyDescent="0.2">
      <c r="A31">
        <v>5310</v>
      </c>
      <c r="B31" t="s">
        <v>28</v>
      </c>
      <c r="C31" s="4">
        <f t="shared" si="3"/>
        <v>0</v>
      </c>
      <c r="D31" s="43"/>
      <c r="E31" s="43"/>
    </row>
    <row r="32" spans="1:5" x14ac:dyDescent="0.2">
      <c r="A32">
        <v>5330</v>
      </c>
      <c r="B32" t="s">
        <v>29</v>
      </c>
      <c r="C32" s="4">
        <f t="shared" si="3"/>
        <v>0</v>
      </c>
      <c r="D32" s="43"/>
      <c r="E32" s="43"/>
    </row>
    <row r="33" spans="1:5" x14ac:dyDescent="0.2">
      <c r="A33">
        <v>5350</v>
      </c>
      <c r="B33" t="s">
        <v>30</v>
      </c>
      <c r="C33" s="4">
        <f t="shared" si="3"/>
        <v>0</v>
      </c>
      <c r="D33" s="43"/>
      <c r="E33" s="43"/>
    </row>
    <row r="34" spans="1:5" x14ac:dyDescent="0.2">
      <c r="A34">
        <v>5400</v>
      </c>
      <c r="B34" t="s">
        <v>31</v>
      </c>
      <c r="C34" s="4">
        <f t="shared" si="3"/>
        <v>0</v>
      </c>
      <c r="D34" s="43"/>
      <c r="E34" s="43"/>
    </row>
    <row r="35" spans="1:5" x14ac:dyDescent="0.2">
      <c r="A35">
        <v>5411</v>
      </c>
      <c r="B35" t="s">
        <v>32</v>
      </c>
      <c r="C35" s="4">
        <f t="shared" si="3"/>
        <v>0</v>
      </c>
      <c r="D35" s="43"/>
      <c r="E35" s="43"/>
    </row>
    <row r="36" spans="1:5" x14ac:dyDescent="0.2">
      <c r="A36">
        <v>5510</v>
      </c>
      <c r="B36" t="s">
        <v>33</v>
      </c>
      <c r="C36" s="4">
        <f t="shared" si="3"/>
        <v>0</v>
      </c>
      <c r="D36" s="43"/>
      <c r="E36" s="43"/>
    </row>
    <row r="37" spans="1:5" x14ac:dyDescent="0.2">
      <c r="A37">
        <v>5900</v>
      </c>
      <c r="B37" t="s">
        <v>34</v>
      </c>
      <c r="C37" s="4">
        <f t="shared" si="3"/>
        <v>0</v>
      </c>
      <c r="D37" s="43"/>
      <c r="E37" s="43"/>
    </row>
    <row r="38" spans="1:5" x14ac:dyDescent="0.2">
      <c r="A38">
        <v>5910</v>
      </c>
      <c r="B38" t="s">
        <v>35</v>
      </c>
      <c r="C38" s="4">
        <f t="shared" si="3"/>
        <v>0</v>
      </c>
      <c r="D38" s="43"/>
      <c r="E38" s="43"/>
    </row>
    <row r="39" spans="1:5" x14ac:dyDescent="0.2">
      <c r="A39">
        <v>5945</v>
      </c>
      <c r="B39" t="s">
        <v>36</v>
      </c>
      <c r="C39" s="4">
        <f t="shared" si="3"/>
        <v>0</v>
      </c>
      <c r="D39" s="43"/>
      <c r="E39" s="43"/>
    </row>
    <row r="40" spans="1:5" x14ac:dyDescent="0.2">
      <c r="A40">
        <v>5990</v>
      </c>
      <c r="B40" t="s">
        <v>37</v>
      </c>
      <c r="C40" s="4">
        <f t="shared" si="3"/>
        <v>0</v>
      </c>
      <c r="D40" s="43"/>
      <c r="E40" s="43"/>
    </row>
    <row r="41" spans="1:5" ht="16" thickBot="1" x14ac:dyDescent="0.25">
      <c r="A41" t="s">
        <v>38</v>
      </c>
      <c r="C41" s="4">
        <f t="shared" si="3"/>
        <v>0</v>
      </c>
      <c r="D41" s="44"/>
      <c r="E41" s="44"/>
    </row>
    <row r="42" spans="1:5" x14ac:dyDescent="0.2">
      <c r="C42" s="4"/>
      <c r="D42" s="4"/>
      <c r="E42" s="4"/>
    </row>
    <row r="43" spans="1:5" x14ac:dyDescent="0.2">
      <c r="A43" t="s">
        <v>39</v>
      </c>
      <c r="C43" s="4"/>
      <c r="D43" s="14"/>
      <c r="E43" s="14"/>
    </row>
    <row r="44" spans="1:5" x14ac:dyDescent="0.2">
      <c r="A44">
        <v>6000</v>
      </c>
      <c r="B44" t="s">
        <v>40</v>
      </c>
      <c r="C44" s="4">
        <f>SUM(D44:AR44)</f>
        <v>0</v>
      </c>
      <c r="D44" s="4"/>
      <c r="E44" s="4"/>
    </row>
    <row r="45" spans="1:5" x14ac:dyDescent="0.2">
      <c r="A45">
        <v>6010</v>
      </c>
      <c r="B45" t="s">
        <v>41</v>
      </c>
      <c r="C45" s="4">
        <f>SUM(D45:AR45)</f>
        <v>0</v>
      </c>
      <c r="D45" s="4"/>
      <c r="E45" s="4"/>
    </row>
    <row r="46" spans="1:5" ht="16" thickBot="1" x14ac:dyDescent="0.25">
      <c r="A46">
        <v>6015</v>
      </c>
      <c r="B46" t="s">
        <v>42</v>
      </c>
      <c r="C46" s="4">
        <f>SUM(D46:AR46)</f>
        <v>0</v>
      </c>
      <c r="D46" s="4"/>
      <c r="E46" s="4"/>
    </row>
    <row r="47" spans="1:5" ht="16" thickBot="1" x14ac:dyDescent="0.25">
      <c r="A47" t="s">
        <v>43</v>
      </c>
      <c r="C47" s="4">
        <f>SUM(C44:AR46)</f>
        <v>0</v>
      </c>
      <c r="D47" s="9"/>
      <c r="E47" s="9"/>
    </row>
    <row r="48" spans="1:5" x14ac:dyDescent="0.2">
      <c r="C48" s="4"/>
      <c r="D48" s="4"/>
      <c r="E48" s="4"/>
    </row>
    <row r="49" spans="1:5" x14ac:dyDescent="0.2">
      <c r="C49" s="4"/>
      <c r="D49" s="4"/>
      <c r="E49" s="4"/>
    </row>
    <row r="50" spans="1:5" x14ac:dyDescent="0.2">
      <c r="A50" t="s">
        <v>44</v>
      </c>
      <c r="C50" s="4"/>
      <c r="D50" s="14"/>
      <c r="E50" s="14"/>
    </row>
    <row r="51" spans="1:5" x14ac:dyDescent="0.2">
      <c r="A51">
        <v>4110</v>
      </c>
      <c r="B51" t="s">
        <v>45</v>
      </c>
      <c r="C51" s="4">
        <f t="shared" ref="C51:C90" si="4">SUM(D51:AR51)</f>
        <v>0</v>
      </c>
      <c r="D51" s="43"/>
      <c r="E51" s="43"/>
    </row>
    <row r="52" spans="1:5" x14ac:dyDescent="0.2">
      <c r="A52">
        <v>4120</v>
      </c>
      <c r="B52" t="s">
        <v>46</v>
      </c>
      <c r="C52" s="4">
        <f t="shared" si="4"/>
        <v>0</v>
      </c>
      <c r="D52" s="43"/>
      <c r="E52" s="43"/>
    </row>
    <row r="53" spans="1:5" x14ac:dyDescent="0.2">
      <c r="A53">
        <v>4150</v>
      </c>
      <c r="B53" t="s">
        <v>47</v>
      </c>
      <c r="C53" s="4">
        <f t="shared" si="4"/>
        <v>0</v>
      </c>
      <c r="D53" s="43"/>
      <c r="E53" s="43"/>
    </row>
    <row r="54" spans="1:5" x14ac:dyDescent="0.2">
      <c r="A54">
        <v>4200</v>
      </c>
      <c r="B54" t="s">
        <v>48</v>
      </c>
      <c r="C54" s="4">
        <f t="shared" si="4"/>
        <v>0</v>
      </c>
      <c r="D54" s="43"/>
      <c r="E54" s="43"/>
    </row>
    <row r="55" spans="1:5" x14ac:dyDescent="0.2">
      <c r="A55">
        <v>4300</v>
      </c>
      <c r="B55" t="s">
        <v>49</v>
      </c>
      <c r="C55" s="4">
        <f t="shared" si="4"/>
        <v>0</v>
      </c>
      <c r="D55" s="43"/>
      <c r="E55" s="43"/>
    </row>
    <row r="56" spans="1:5" x14ac:dyDescent="0.2">
      <c r="A56">
        <v>4350</v>
      </c>
      <c r="B56" t="s">
        <v>50</v>
      </c>
      <c r="C56" s="4">
        <f t="shared" si="4"/>
        <v>0</v>
      </c>
      <c r="D56" s="43"/>
      <c r="E56" s="43"/>
    </row>
    <row r="57" spans="1:5" x14ac:dyDescent="0.2">
      <c r="A57">
        <v>4500</v>
      </c>
      <c r="B57" t="s">
        <v>51</v>
      </c>
      <c r="C57" s="4">
        <f t="shared" si="4"/>
        <v>0</v>
      </c>
      <c r="D57" s="43"/>
      <c r="E57" s="43"/>
    </row>
    <row r="58" spans="1:5" x14ac:dyDescent="0.2">
      <c r="A58">
        <v>4510</v>
      </c>
      <c r="B58" t="s">
        <v>52</v>
      </c>
      <c r="C58" s="4">
        <f t="shared" si="4"/>
        <v>0</v>
      </c>
      <c r="D58" s="43"/>
      <c r="E58" s="43"/>
    </row>
    <row r="59" spans="1:5" x14ac:dyDescent="0.2">
      <c r="A59">
        <v>4590</v>
      </c>
      <c r="B59" t="s">
        <v>53</v>
      </c>
      <c r="C59" s="4">
        <f t="shared" si="4"/>
        <v>0</v>
      </c>
      <c r="D59" s="43"/>
      <c r="E59" s="43"/>
    </row>
    <row r="60" spans="1:5" x14ac:dyDescent="0.2">
      <c r="A60">
        <v>4700</v>
      </c>
      <c r="B60" t="s">
        <v>54</v>
      </c>
      <c r="C60" s="4">
        <f t="shared" si="4"/>
        <v>0</v>
      </c>
      <c r="D60" s="43"/>
      <c r="E60" s="43"/>
    </row>
    <row r="61" spans="1:5" x14ac:dyDescent="0.2">
      <c r="A61">
        <v>4800</v>
      </c>
      <c r="B61" t="s">
        <v>55</v>
      </c>
      <c r="C61" s="4">
        <f t="shared" si="4"/>
        <v>0</v>
      </c>
      <c r="D61" s="43"/>
      <c r="E61" s="43"/>
    </row>
    <row r="62" spans="1:5" x14ac:dyDescent="0.2">
      <c r="A62">
        <v>4990</v>
      </c>
      <c r="B62" t="s">
        <v>56</v>
      </c>
      <c r="C62" s="4">
        <f t="shared" si="4"/>
        <v>0</v>
      </c>
      <c r="D62" s="43"/>
      <c r="E62" s="43"/>
    </row>
    <row r="63" spans="1:5" x14ac:dyDescent="0.2">
      <c r="A63">
        <v>4990</v>
      </c>
      <c r="B63" t="s">
        <v>57</v>
      </c>
      <c r="C63" s="4">
        <f t="shared" si="4"/>
        <v>5000</v>
      </c>
      <c r="D63" s="43"/>
      <c r="E63" s="43">
        <v>5000</v>
      </c>
    </row>
    <row r="64" spans="1:5" x14ac:dyDescent="0.2">
      <c r="A64">
        <v>6010</v>
      </c>
      <c r="B64" t="s">
        <v>41</v>
      </c>
      <c r="C64" s="4">
        <f t="shared" si="4"/>
        <v>40000</v>
      </c>
      <c r="D64" s="43"/>
      <c r="E64" s="43">
        <v>40000</v>
      </c>
    </row>
    <row r="65" spans="1:5" x14ac:dyDescent="0.2">
      <c r="A65">
        <v>6015</v>
      </c>
      <c r="B65" t="s">
        <v>42</v>
      </c>
      <c r="C65" s="4">
        <f t="shared" si="4"/>
        <v>0</v>
      </c>
      <c r="D65" s="43"/>
      <c r="E65" s="43"/>
    </row>
    <row r="66" spans="1:5" x14ac:dyDescent="0.2">
      <c r="A66">
        <v>6100</v>
      </c>
      <c r="B66" t="s">
        <v>58</v>
      </c>
      <c r="C66" s="4">
        <f t="shared" si="4"/>
        <v>0</v>
      </c>
      <c r="D66" s="43"/>
      <c r="E66" s="43"/>
    </row>
    <row r="67" spans="1:5" x14ac:dyDescent="0.2">
      <c r="A67">
        <v>6110</v>
      </c>
      <c r="B67" t="s">
        <v>59</v>
      </c>
      <c r="C67" s="4">
        <f t="shared" si="4"/>
        <v>0</v>
      </c>
      <c r="D67" s="43"/>
      <c r="E67" s="43"/>
    </row>
    <row r="68" spans="1:5" x14ac:dyDescent="0.2">
      <c r="A68">
        <v>6300</v>
      </c>
      <c r="B68" t="s">
        <v>60</v>
      </c>
      <c r="C68" s="4">
        <f t="shared" si="4"/>
        <v>0</v>
      </c>
      <c r="D68" s="43"/>
      <c r="E68" s="43"/>
    </row>
    <row r="69" spans="1:5" x14ac:dyDescent="0.2">
      <c r="A69">
        <v>6320</v>
      </c>
      <c r="B69" t="s">
        <v>61</v>
      </c>
      <c r="C69" s="4">
        <f t="shared" si="4"/>
        <v>45000</v>
      </c>
      <c r="D69" s="43"/>
      <c r="E69" s="43">
        <v>45000</v>
      </c>
    </row>
    <row r="70" spans="1:5" x14ac:dyDescent="0.2">
      <c r="A70">
        <v>6340</v>
      </c>
      <c r="B70" t="s">
        <v>62</v>
      </c>
      <c r="C70" s="4">
        <f t="shared" si="4"/>
        <v>10000</v>
      </c>
      <c r="D70" s="43">
        <v>10000</v>
      </c>
      <c r="E70" s="43"/>
    </row>
    <row r="71" spans="1:5" x14ac:dyDescent="0.2">
      <c r="A71">
        <v>6360</v>
      </c>
      <c r="B71" t="s">
        <v>63</v>
      </c>
      <c r="C71" s="4">
        <f t="shared" si="4"/>
        <v>0</v>
      </c>
      <c r="D71" s="43"/>
      <c r="E71" s="43"/>
    </row>
    <row r="72" spans="1:5" x14ac:dyDescent="0.2">
      <c r="A72">
        <v>6390</v>
      </c>
      <c r="B72" t="s">
        <v>64</v>
      </c>
      <c r="C72" s="4">
        <f t="shared" si="4"/>
        <v>0</v>
      </c>
      <c r="D72" s="43"/>
      <c r="E72" s="43"/>
    </row>
    <row r="73" spans="1:5" x14ac:dyDescent="0.2">
      <c r="A73">
        <v>6420</v>
      </c>
      <c r="B73" t="s">
        <v>65</v>
      </c>
      <c r="C73" s="4">
        <f t="shared" si="4"/>
        <v>0</v>
      </c>
      <c r="D73" s="43"/>
      <c r="E73" s="43"/>
    </row>
    <row r="74" spans="1:5" x14ac:dyDescent="0.2">
      <c r="A74">
        <v>6440</v>
      </c>
      <c r="B74" t="s">
        <v>66</v>
      </c>
      <c r="C74" s="4">
        <f t="shared" si="4"/>
        <v>0</v>
      </c>
      <c r="D74" s="43"/>
      <c r="E74" s="43"/>
    </row>
    <row r="75" spans="1:5" x14ac:dyDescent="0.2">
      <c r="A75">
        <v>6490</v>
      </c>
      <c r="B75" t="s">
        <v>67</v>
      </c>
      <c r="C75" s="4">
        <f t="shared" si="4"/>
        <v>0</v>
      </c>
      <c r="D75" s="43"/>
      <c r="E75" s="43"/>
    </row>
    <row r="76" spans="1:5" x14ac:dyDescent="0.2">
      <c r="A76">
        <v>6540</v>
      </c>
      <c r="B76" t="s">
        <v>68</v>
      </c>
      <c r="C76" s="4">
        <f t="shared" si="4"/>
        <v>0</v>
      </c>
      <c r="D76" s="43"/>
      <c r="E76" s="43"/>
    </row>
    <row r="77" spans="1:5" x14ac:dyDescent="0.2">
      <c r="A77">
        <v>6550</v>
      </c>
      <c r="B77" t="s">
        <v>69</v>
      </c>
      <c r="C77" s="4">
        <f t="shared" si="4"/>
        <v>0</v>
      </c>
      <c r="D77" s="43"/>
      <c r="E77" s="43"/>
    </row>
    <row r="78" spans="1:5" x14ac:dyDescent="0.2">
      <c r="A78">
        <v>6570</v>
      </c>
      <c r="B78" t="s">
        <v>70</v>
      </c>
      <c r="C78" s="4">
        <f t="shared" si="4"/>
        <v>0</v>
      </c>
      <c r="D78" s="43"/>
      <c r="E78" s="43"/>
    </row>
    <row r="79" spans="1:5" x14ac:dyDescent="0.2">
      <c r="A79" t="s">
        <v>71</v>
      </c>
      <c r="B79" t="s">
        <v>72</v>
      </c>
      <c r="C79" s="4">
        <f t="shared" si="4"/>
        <v>2200000</v>
      </c>
      <c r="D79" s="43">
        <v>1100000</v>
      </c>
      <c r="E79" s="43">
        <v>1100000</v>
      </c>
    </row>
    <row r="80" spans="1:5" x14ac:dyDescent="0.2">
      <c r="A80">
        <v>6620</v>
      </c>
      <c r="B80" t="s">
        <v>73</v>
      </c>
      <c r="C80" s="4">
        <f t="shared" si="4"/>
        <v>15000</v>
      </c>
      <c r="D80" s="43"/>
      <c r="E80" s="43">
        <v>15000</v>
      </c>
    </row>
    <row r="81" spans="1:5" x14ac:dyDescent="0.2">
      <c r="A81">
        <v>6700</v>
      </c>
      <c r="B81" t="s">
        <v>74</v>
      </c>
      <c r="C81" s="4">
        <f t="shared" si="4"/>
        <v>0</v>
      </c>
      <c r="D81" s="43"/>
      <c r="E81" s="43"/>
    </row>
    <row r="82" spans="1:5" x14ac:dyDescent="0.2">
      <c r="A82">
        <v>6712</v>
      </c>
      <c r="B82" t="s">
        <v>75</v>
      </c>
      <c r="C82" s="4">
        <f t="shared" si="4"/>
        <v>0</v>
      </c>
      <c r="D82" s="43"/>
      <c r="E82" s="43"/>
    </row>
    <row r="83" spans="1:5" x14ac:dyDescent="0.2">
      <c r="A83">
        <v>6730</v>
      </c>
      <c r="B83" t="s">
        <v>76</v>
      </c>
      <c r="C83" s="4">
        <f t="shared" si="4"/>
        <v>0</v>
      </c>
      <c r="D83" s="43"/>
      <c r="E83" s="43"/>
    </row>
    <row r="84" spans="1:5" x14ac:dyDescent="0.2">
      <c r="A84">
        <v>6790</v>
      </c>
      <c r="B84" t="s">
        <v>77</v>
      </c>
      <c r="C84" s="4">
        <f t="shared" si="4"/>
        <v>40800</v>
      </c>
      <c r="D84" s="43"/>
      <c r="E84" s="43">
        <v>40800</v>
      </c>
    </row>
    <row r="85" spans="1:5" x14ac:dyDescent="0.2">
      <c r="A85">
        <v>6800</v>
      </c>
      <c r="B85" t="s">
        <v>78</v>
      </c>
      <c r="C85" s="4">
        <f t="shared" si="4"/>
        <v>0</v>
      </c>
      <c r="D85" s="43"/>
      <c r="E85" s="43"/>
    </row>
    <row r="86" spans="1:5" x14ac:dyDescent="0.2">
      <c r="A86">
        <v>6810</v>
      </c>
      <c r="B86" t="s">
        <v>79</v>
      </c>
      <c r="C86" s="4">
        <f t="shared" si="4"/>
        <v>0</v>
      </c>
      <c r="D86" s="43"/>
      <c r="E86" s="43"/>
    </row>
    <row r="87" spans="1:5" x14ac:dyDescent="0.2">
      <c r="A87">
        <v>6811</v>
      </c>
      <c r="B87" t="s">
        <v>80</v>
      </c>
      <c r="C87" s="4">
        <f t="shared" si="4"/>
        <v>0</v>
      </c>
      <c r="D87" s="43"/>
      <c r="E87" s="43"/>
    </row>
    <row r="88" spans="1:5" x14ac:dyDescent="0.2">
      <c r="A88">
        <v>6820</v>
      </c>
      <c r="B88" t="s">
        <v>81</v>
      </c>
      <c r="C88" s="4">
        <f t="shared" si="4"/>
        <v>0</v>
      </c>
      <c r="D88" s="43"/>
      <c r="E88" s="43"/>
    </row>
    <row r="89" spans="1:5" x14ac:dyDescent="0.2">
      <c r="A89">
        <v>6840</v>
      </c>
      <c r="B89" t="s">
        <v>82</v>
      </c>
      <c r="C89" s="4">
        <f t="shared" si="4"/>
        <v>0</v>
      </c>
      <c r="D89" s="43"/>
      <c r="E89" s="43"/>
    </row>
    <row r="90" spans="1:5" x14ac:dyDescent="0.2">
      <c r="A90">
        <v>6860</v>
      </c>
      <c r="B90" t="s">
        <v>83</v>
      </c>
      <c r="C90" s="4">
        <f t="shared" si="4"/>
        <v>0</v>
      </c>
      <c r="D90" s="43"/>
      <c r="E90" s="43"/>
    </row>
    <row r="91" spans="1:5" x14ac:dyDescent="0.2">
      <c r="A91">
        <v>6900</v>
      </c>
      <c r="B91" t="s">
        <v>84</v>
      </c>
      <c r="C91" s="4">
        <f>SUM(D91:AR91)</f>
        <v>0</v>
      </c>
      <c r="D91" s="43"/>
      <c r="E91" s="43"/>
    </row>
    <row r="92" spans="1:5" x14ac:dyDescent="0.2">
      <c r="A92">
        <v>6940</v>
      </c>
      <c r="B92" t="s">
        <v>85</v>
      </c>
      <c r="C92" s="4">
        <f t="shared" ref="C92:C115" si="5">SUM(D92:AR92)</f>
        <v>0</v>
      </c>
      <c r="D92" s="43"/>
      <c r="E92" s="43"/>
    </row>
    <row r="93" spans="1:5" x14ac:dyDescent="0.2">
      <c r="A93">
        <v>7100</v>
      </c>
      <c r="B93" t="s">
        <v>86</v>
      </c>
      <c r="C93" s="4">
        <f t="shared" si="5"/>
        <v>0</v>
      </c>
      <c r="D93" s="43"/>
      <c r="E93" s="43"/>
    </row>
    <row r="94" spans="1:5" x14ac:dyDescent="0.2">
      <c r="A94">
        <v>7101</v>
      </c>
      <c r="B94" t="s">
        <v>87</v>
      </c>
      <c r="C94" s="4">
        <f t="shared" si="5"/>
        <v>0</v>
      </c>
      <c r="D94" s="43"/>
      <c r="E94" s="43"/>
    </row>
    <row r="95" spans="1:5" x14ac:dyDescent="0.2">
      <c r="A95">
        <v>7110</v>
      </c>
      <c r="B95" t="s">
        <v>88</v>
      </c>
      <c r="C95" s="4">
        <f t="shared" si="5"/>
        <v>0</v>
      </c>
      <c r="D95" s="43"/>
      <c r="E95" s="43"/>
    </row>
    <row r="96" spans="1:5" x14ac:dyDescent="0.2">
      <c r="A96">
        <v>7140</v>
      </c>
      <c r="B96" t="s">
        <v>89</v>
      </c>
      <c r="C96" s="4">
        <f t="shared" si="5"/>
        <v>0</v>
      </c>
      <c r="D96" s="43"/>
      <c r="E96" s="43"/>
    </row>
    <row r="97" spans="1:5" x14ac:dyDescent="0.2">
      <c r="A97">
        <v>7150</v>
      </c>
      <c r="B97" t="s">
        <v>90</v>
      </c>
      <c r="C97" s="4">
        <f t="shared" si="5"/>
        <v>0</v>
      </c>
      <c r="D97" s="43"/>
      <c r="E97" s="43"/>
    </row>
    <row r="98" spans="1:5" x14ac:dyDescent="0.2">
      <c r="A98">
        <v>7300</v>
      </c>
      <c r="B98" t="s">
        <v>91</v>
      </c>
      <c r="C98" s="4">
        <f t="shared" si="5"/>
        <v>0</v>
      </c>
      <c r="D98" s="43"/>
      <c r="E98" s="43"/>
    </row>
    <row r="99" spans="1:5" x14ac:dyDescent="0.2">
      <c r="A99">
        <v>7320</v>
      </c>
      <c r="B99" t="s">
        <v>92</v>
      </c>
      <c r="C99" s="4">
        <f t="shared" si="5"/>
        <v>0</v>
      </c>
      <c r="D99" s="43"/>
      <c r="E99" s="43"/>
    </row>
    <row r="100" spans="1:5" x14ac:dyDescent="0.2">
      <c r="A100">
        <v>7350</v>
      </c>
      <c r="B100" t="s">
        <v>93</v>
      </c>
      <c r="C100" s="4">
        <f t="shared" si="5"/>
        <v>0</v>
      </c>
      <c r="D100" s="43"/>
      <c r="E100" s="43"/>
    </row>
    <row r="101" spans="1:5" x14ac:dyDescent="0.2">
      <c r="A101">
        <v>7400</v>
      </c>
      <c r="B101" t="s">
        <v>94</v>
      </c>
      <c r="C101" s="4">
        <f t="shared" si="5"/>
        <v>0</v>
      </c>
      <c r="D101" s="43"/>
      <c r="E101" s="43"/>
    </row>
    <row r="102" spans="1:5" x14ac:dyDescent="0.2">
      <c r="A102">
        <v>7410</v>
      </c>
      <c r="B102" t="s">
        <v>48</v>
      </c>
      <c r="C102" s="4">
        <f t="shared" si="5"/>
        <v>0</v>
      </c>
      <c r="D102" s="43"/>
      <c r="E102" s="43"/>
    </row>
    <row r="103" spans="1:5" x14ac:dyDescent="0.2">
      <c r="A103">
        <v>7420</v>
      </c>
      <c r="B103" t="s">
        <v>95</v>
      </c>
      <c r="C103" s="4">
        <f t="shared" si="5"/>
        <v>0</v>
      </c>
      <c r="D103" s="43"/>
      <c r="E103" s="43"/>
    </row>
    <row r="104" spans="1:5" x14ac:dyDescent="0.2">
      <c r="A104">
        <v>7430</v>
      </c>
      <c r="B104" t="s">
        <v>96</v>
      </c>
      <c r="C104" s="4">
        <f t="shared" si="5"/>
        <v>0</v>
      </c>
      <c r="D104" s="43"/>
      <c r="E104" s="43"/>
    </row>
    <row r="105" spans="1:5" x14ac:dyDescent="0.2">
      <c r="A105">
        <v>7500</v>
      </c>
      <c r="B105" t="s">
        <v>97</v>
      </c>
      <c r="C105" s="4">
        <f t="shared" si="5"/>
        <v>50000</v>
      </c>
      <c r="D105" s="43"/>
      <c r="E105" s="43">
        <v>50000</v>
      </c>
    </row>
    <row r="106" spans="1:5" x14ac:dyDescent="0.2">
      <c r="A106">
        <v>7510</v>
      </c>
      <c r="B106" t="s">
        <v>98</v>
      </c>
      <c r="C106" s="4">
        <f t="shared" si="5"/>
        <v>0</v>
      </c>
      <c r="D106" s="43"/>
      <c r="E106" s="43"/>
    </row>
    <row r="107" spans="1:5" x14ac:dyDescent="0.2">
      <c r="A107">
        <v>7700</v>
      </c>
      <c r="B107" t="s">
        <v>99</v>
      </c>
      <c r="C107" s="4">
        <f t="shared" si="5"/>
        <v>2000</v>
      </c>
      <c r="D107" s="43"/>
      <c r="E107" s="43">
        <v>2000</v>
      </c>
    </row>
    <row r="108" spans="1:5" x14ac:dyDescent="0.2">
      <c r="A108">
        <v>7740</v>
      </c>
      <c r="B108" t="s">
        <v>100</v>
      </c>
      <c r="C108" s="4">
        <f t="shared" si="5"/>
        <v>0</v>
      </c>
      <c r="D108" s="43"/>
      <c r="E108" s="43"/>
    </row>
    <row r="109" spans="1:5" x14ac:dyDescent="0.2">
      <c r="A109">
        <v>7750</v>
      </c>
      <c r="B109" t="s">
        <v>101</v>
      </c>
      <c r="C109" s="4">
        <f t="shared" si="5"/>
        <v>0</v>
      </c>
      <c r="D109" s="43"/>
      <c r="E109" s="43"/>
    </row>
    <row r="110" spans="1:5" x14ac:dyDescent="0.2">
      <c r="A110">
        <v>7770</v>
      </c>
      <c r="B110" t="s">
        <v>102</v>
      </c>
      <c r="C110" s="4">
        <f t="shared" si="5"/>
        <v>0</v>
      </c>
      <c r="D110" s="43"/>
      <c r="E110" s="43"/>
    </row>
    <row r="111" spans="1:5" x14ac:dyDescent="0.2">
      <c r="A111">
        <v>7790</v>
      </c>
      <c r="B111" t="s">
        <v>103</v>
      </c>
      <c r="C111" s="4">
        <f t="shared" si="5"/>
        <v>0</v>
      </c>
      <c r="D111" s="43"/>
      <c r="E111" s="43"/>
    </row>
    <row r="112" spans="1:5" x14ac:dyDescent="0.2">
      <c r="A112">
        <v>7791</v>
      </c>
      <c r="B112" t="s">
        <v>104</v>
      </c>
      <c r="C112" s="4">
        <f t="shared" si="5"/>
        <v>0</v>
      </c>
      <c r="D112" s="43"/>
      <c r="E112" s="43"/>
    </row>
    <row r="113" spans="1:5" x14ac:dyDescent="0.2">
      <c r="A113">
        <v>7830</v>
      </c>
      <c r="B113" t="s">
        <v>105</v>
      </c>
      <c r="C113" s="4">
        <f t="shared" si="5"/>
        <v>0</v>
      </c>
      <c r="D113" s="43"/>
      <c r="E113" s="43"/>
    </row>
    <row r="114" spans="1:5" x14ac:dyDescent="0.2">
      <c r="A114">
        <v>7831</v>
      </c>
      <c r="B114" t="s">
        <v>106</v>
      </c>
      <c r="C114" s="4">
        <f t="shared" si="5"/>
        <v>0</v>
      </c>
      <c r="D114" s="43"/>
      <c r="E114" s="43"/>
    </row>
    <row r="115" spans="1:5" ht="16" thickBot="1" x14ac:dyDescent="0.25">
      <c r="A115" t="s">
        <v>107</v>
      </c>
      <c r="C115" s="44">
        <f t="shared" si="5"/>
        <v>2407800</v>
      </c>
      <c r="D115" s="44">
        <f t="shared" ref="D115:E115" si="6">SUM(D51:D114)</f>
        <v>1110000</v>
      </c>
      <c r="E115" s="44">
        <f t="shared" si="6"/>
        <v>1297800</v>
      </c>
    </row>
    <row r="116" spans="1:5" ht="16" thickBot="1" x14ac:dyDescent="0.25">
      <c r="C116" s="4"/>
      <c r="D116" s="4"/>
      <c r="E116" s="4"/>
    </row>
    <row r="117" spans="1:5" ht="16" thickBot="1" x14ac:dyDescent="0.25">
      <c r="A117" t="s">
        <v>108</v>
      </c>
      <c r="C117" s="4"/>
      <c r="D117" s="9"/>
      <c r="E117" s="9"/>
    </row>
    <row r="118" spans="1:5" ht="16" thickBot="1" x14ac:dyDescent="0.25">
      <c r="C118" s="4"/>
      <c r="D118" s="4"/>
      <c r="E118" s="4"/>
    </row>
    <row r="119" spans="1:5" ht="16" thickBot="1" x14ac:dyDescent="0.25">
      <c r="A119" t="s">
        <v>109</v>
      </c>
      <c r="C119" s="44">
        <f>SUM(D119:AR119)</f>
        <v>2407800</v>
      </c>
      <c r="D119" s="7">
        <f t="shared" ref="D119:E119" si="7">D115</f>
        <v>1110000</v>
      </c>
      <c r="E119" s="7">
        <f t="shared" si="7"/>
        <v>1297800</v>
      </c>
    </row>
    <row r="120" spans="1:5" ht="16" thickBot="1" x14ac:dyDescent="0.25">
      <c r="C120" s="4"/>
      <c r="D120" s="4"/>
      <c r="E120" s="4"/>
    </row>
    <row r="121" spans="1:5" ht="16" thickBot="1" x14ac:dyDescent="0.25">
      <c r="A121" t="s">
        <v>110</v>
      </c>
      <c r="C121" s="44">
        <f>SUM(D121:AR121)</f>
        <v>-1137800</v>
      </c>
      <c r="D121" s="7">
        <f>D21-D115</f>
        <v>-890000</v>
      </c>
      <c r="E121" s="7">
        <f t="shared" ref="E121" si="8">E21-E119</f>
        <v>-247800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OSI Budsjett</vt:lpstr>
      <vt:lpstr>Hovedstyret</vt:lpstr>
      <vt:lpstr>Hytter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Daglig leder</dc:creator>
  <cp:lastModifiedBy>Marte Bjørneng</cp:lastModifiedBy>
  <dcterms:created xsi:type="dcterms:W3CDTF">2020-02-26T08:13:35Z</dcterms:created>
  <dcterms:modified xsi:type="dcterms:W3CDTF">2020-09-18T12:57:05Z</dcterms:modified>
</cp:coreProperties>
</file>