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martebjorneng/Documents/4.avd. /JUS4211/Oslostudentenes idrettsklubb/VT 20/Vedlegg i nettskjema/"/>
    </mc:Choice>
  </mc:AlternateContent>
  <xr:revisionPtr revIDLastSave="0" documentId="8_{04E57D03-E213-204A-BB89-C6C2256FB9E1}" xr6:coauthVersionLast="45" xr6:coauthVersionMax="45" xr10:uidLastSave="{00000000-0000-0000-0000-000000000000}"/>
  <bookViews>
    <workbookView xWindow="0" yWindow="460" windowWidth="28800" windowHeight="16440" xr2:uid="{00000000-000D-0000-FFFF-FFFF00000000}"/>
  </bookViews>
  <sheets>
    <sheet name="Ark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1" l="1"/>
  <c r="C24" i="1"/>
  <c r="C17" i="1"/>
  <c r="D17" i="1"/>
  <c r="D10" i="1"/>
  <c r="D26" i="1" s="1"/>
  <c r="C10" i="1"/>
  <c r="C26" i="1" s="1"/>
  <c r="D19" i="1" l="1"/>
  <c r="C19" i="1"/>
  <c r="B17" i="1"/>
  <c r="B10" i="1"/>
  <c r="B19" i="1" l="1"/>
  <c r="B26" i="1" s="1"/>
</calcChain>
</file>

<file path=xl/sharedStrings.xml><?xml version="1.0" encoding="utf-8"?>
<sst xmlns="http://schemas.openxmlformats.org/spreadsheetml/2006/main" count="24" uniqueCount="24">
  <si>
    <t>DRIFSTINNTEKTER</t>
  </si>
  <si>
    <t>Budsjett 2022</t>
  </si>
  <si>
    <t>Tilskudd (NIF, VT, stiftelser)</t>
  </si>
  <si>
    <t>Medlemskontingenter og treningsavgifter</t>
  </si>
  <si>
    <t>Leieinntekter (hyttene)</t>
  </si>
  <si>
    <t>Andre inntekter (dugnader, arrangement osv.)</t>
  </si>
  <si>
    <t>Sum driftsinntekt</t>
  </si>
  <si>
    <t>DRIFTSKOSTNADER</t>
  </si>
  <si>
    <t>Varekostnad</t>
  </si>
  <si>
    <t>Avskrivninger</t>
  </si>
  <si>
    <t>Lønnskostnad</t>
  </si>
  <si>
    <t>Annen driftskostnad</t>
  </si>
  <si>
    <t>Sum driftskostnader</t>
  </si>
  <si>
    <t>Driftsresultat</t>
  </si>
  <si>
    <t>Finansinntekter og finanskostnader</t>
  </si>
  <si>
    <t>Annen finansinntekt</t>
  </si>
  <si>
    <t>Annen finanskostnad</t>
  </si>
  <si>
    <t>Netto finansresultat</t>
  </si>
  <si>
    <t>ÅRSRESULTAT</t>
  </si>
  <si>
    <t>Kommentarer</t>
  </si>
  <si>
    <t>Budsjettet inkluderer hyttene. Store deler av budsjettert overskudd går til det.</t>
  </si>
  <si>
    <t>Budsjett 2023</t>
  </si>
  <si>
    <t>Budsjett 2024</t>
  </si>
  <si>
    <t xml:space="preserve">Dette er kun et anslag som brukes til søknaden, vi har svær få forutsetninger for å anslå budsjettene fram til 2024 da disse bestemmes av årsmøtet. 35 idretter, to hytter og svært mange årlige arrangementer gjør det vanskelig å være mer konkret. Håper på forståelse for dette.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</si>
</sst>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kr&quot;\ * #,##0.00_-;\-&quot;kr&quot;\ * #,##0.00_-;_-&quot;kr&quot;\ * &quot;-&quot;??_-;_-@_-"/>
    <numFmt numFmtId="164" formatCode="_-* #,##0.00\ [$kr-414]_-;\-* #,##0.00\ [$kr-414]_-;_-* &quot;-&quot;??\ [$kr-414]_-;_-@"/>
  </numFmts>
  <fonts count="8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164" fontId="2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44" fontId="2" fillId="0" borderId="0" xfId="1" applyFont="1" applyAlignment="1"/>
    <xf numFmtId="44" fontId="0" fillId="0" borderId="0" xfId="1" applyFont="1" applyAlignment="1"/>
    <xf numFmtId="44" fontId="2" fillId="0" borderId="0" xfId="1" applyFont="1"/>
    <xf numFmtId="44" fontId="1" fillId="0" borderId="0" xfId="1" applyFont="1"/>
    <xf numFmtId="44" fontId="7" fillId="0" borderId="0" xfId="1" applyFont="1" applyAlignme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5:E37"/>
  <sheetViews>
    <sheetView tabSelected="1" zoomScale="125" workbookViewId="0">
      <selection activeCell="A10" sqref="A10"/>
    </sheetView>
  </sheetViews>
  <sheetFormatPr baseColWidth="10" defaultColWidth="14.5" defaultRowHeight="15.75" customHeight="1" x14ac:dyDescent="0.15"/>
  <cols>
    <col min="1" max="1" width="39.1640625" customWidth="1"/>
    <col min="2" max="2" width="20.33203125" customWidth="1"/>
    <col min="3" max="3" width="16.5" customWidth="1"/>
    <col min="4" max="4" width="16" customWidth="1"/>
    <col min="5" max="5" width="18.1640625" customWidth="1"/>
    <col min="6" max="6" width="41.5" customWidth="1"/>
  </cols>
  <sheetData>
    <row r="5" spans="1:4" ht="13" x14ac:dyDescent="0.15">
      <c r="A5" s="1" t="s">
        <v>0</v>
      </c>
      <c r="B5" s="2" t="s">
        <v>1</v>
      </c>
      <c r="C5" s="7" t="s">
        <v>21</v>
      </c>
      <c r="D5" s="7" t="s">
        <v>22</v>
      </c>
    </row>
    <row r="6" spans="1:4" ht="15.75" customHeight="1" x14ac:dyDescent="0.15">
      <c r="A6" s="3" t="s">
        <v>2</v>
      </c>
      <c r="B6" s="8">
        <v>2750000</v>
      </c>
      <c r="C6" s="8">
        <v>2850000</v>
      </c>
      <c r="D6" s="8">
        <v>2950000</v>
      </c>
    </row>
    <row r="7" spans="1:4" ht="15.75" customHeight="1" x14ac:dyDescent="0.15">
      <c r="A7" s="3" t="s">
        <v>3</v>
      </c>
      <c r="B7" s="8">
        <v>2000000</v>
      </c>
      <c r="C7" s="8">
        <v>2000000</v>
      </c>
      <c r="D7" s="8">
        <v>2000000</v>
      </c>
    </row>
    <row r="8" spans="1:4" ht="15.75" customHeight="1" x14ac:dyDescent="0.15">
      <c r="A8" s="3" t="s">
        <v>4</v>
      </c>
      <c r="B8" s="8">
        <v>590000</v>
      </c>
      <c r="C8" s="8">
        <v>590000</v>
      </c>
      <c r="D8" s="8">
        <v>590000</v>
      </c>
    </row>
    <row r="9" spans="1:4" ht="15.75" customHeight="1" x14ac:dyDescent="0.15">
      <c r="A9" s="5" t="s">
        <v>5</v>
      </c>
      <c r="B9" s="8">
        <v>3425000</v>
      </c>
      <c r="C9" s="8">
        <v>3500000</v>
      </c>
      <c r="D9" s="8">
        <v>3600000</v>
      </c>
    </row>
    <row r="10" spans="1:4" ht="15.75" customHeight="1" x14ac:dyDescent="0.15">
      <c r="A10" s="3" t="s">
        <v>6</v>
      </c>
      <c r="B10" s="10">
        <f>SUM(B6:B9)</f>
        <v>8765000</v>
      </c>
      <c r="C10" s="9">
        <f>SUM(C6:C9)</f>
        <v>8940000</v>
      </c>
      <c r="D10" s="9">
        <f>SUM(D6:D9)</f>
        <v>9140000</v>
      </c>
    </row>
    <row r="11" spans="1:4" ht="15.75" customHeight="1" x14ac:dyDescent="0.15">
      <c r="B11" s="10"/>
      <c r="C11" s="9"/>
      <c r="D11" s="9"/>
    </row>
    <row r="12" spans="1:4" ht="15.75" customHeight="1" x14ac:dyDescent="0.15">
      <c r="A12" s="3" t="s">
        <v>7</v>
      </c>
      <c r="B12" s="10"/>
      <c r="C12" s="9"/>
      <c r="D12" s="9"/>
    </row>
    <row r="13" spans="1:4" ht="15.75" customHeight="1" x14ac:dyDescent="0.15">
      <c r="A13" s="3" t="s">
        <v>8</v>
      </c>
      <c r="B13" s="10"/>
      <c r="C13" s="9"/>
      <c r="D13" s="9"/>
    </row>
    <row r="14" spans="1:4" ht="15.75" customHeight="1" x14ac:dyDescent="0.15">
      <c r="A14" s="3" t="s">
        <v>9</v>
      </c>
      <c r="B14" s="8">
        <v>80000</v>
      </c>
      <c r="C14" s="8">
        <v>60000</v>
      </c>
      <c r="D14" s="8">
        <v>40000</v>
      </c>
    </row>
    <row r="15" spans="1:4" ht="15.75" customHeight="1" x14ac:dyDescent="0.15">
      <c r="A15" s="3" t="s">
        <v>10</v>
      </c>
      <c r="B15" s="8">
        <v>1450000</v>
      </c>
      <c r="C15" s="8">
        <v>1550000</v>
      </c>
      <c r="D15" s="8">
        <v>1600000</v>
      </c>
    </row>
    <row r="16" spans="1:4" ht="15.75" customHeight="1" x14ac:dyDescent="0.15">
      <c r="A16" s="3" t="s">
        <v>11</v>
      </c>
      <c r="B16" s="8">
        <v>7150000</v>
      </c>
      <c r="C16" s="8">
        <v>7250000</v>
      </c>
      <c r="D16" s="8">
        <v>7400000</v>
      </c>
    </row>
    <row r="17" spans="1:5" ht="15.75" customHeight="1" x14ac:dyDescent="0.15">
      <c r="A17" s="3" t="s">
        <v>12</v>
      </c>
      <c r="B17" s="10">
        <f>B14+B15+B16</f>
        <v>8680000</v>
      </c>
      <c r="C17" s="9">
        <f>SUM(C13:C16)</f>
        <v>8860000</v>
      </c>
      <c r="D17" s="9">
        <f>SUM(D13:D16)</f>
        <v>9040000</v>
      </c>
    </row>
    <row r="18" spans="1:5" ht="15.75" customHeight="1" x14ac:dyDescent="0.15">
      <c r="B18" s="10"/>
      <c r="C18" s="9"/>
      <c r="D18" s="9"/>
    </row>
    <row r="19" spans="1:5" ht="15.75" customHeight="1" x14ac:dyDescent="0.15">
      <c r="A19" s="3" t="s">
        <v>13</v>
      </c>
      <c r="B19" s="10">
        <f>B10-B17</f>
        <v>85000</v>
      </c>
      <c r="C19" s="9">
        <f>C10-C17</f>
        <v>80000</v>
      </c>
      <c r="D19" s="9">
        <f>D10-D17</f>
        <v>100000</v>
      </c>
    </row>
    <row r="20" spans="1:5" ht="15.75" customHeight="1" x14ac:dyDescent="0.15">
      <c r="B20" s="10"/>
      <c r="C20" s="9"/>
      <c r="D20" s="9"/>
    </row>
    <row r="21" spans="1:5" ht="15.75" customHeight="1" x14ac:dyDescent="0.15">
      <c r="A21" s="3" t="s">
        <v>14</v>
      </c>
      <c r="B21" s="10"/>
      <c r="C21" s="9"/>
      <c r="D21" s="9"/>
    </row>
    <row r="22" spans="1:5" ht="15.75" customHeight="1" x14ac:dyDescent="0.15">
      <c r="A22" s="3" t="s">
        <v>15</v>
      </c>
      <c r="B22" s="8">
        <v>4000</v>
      </c>
      <c r="C22" s="9">
        <v>10000</v>
      </c>
      <c r="D22" s="9">
        <v>10000</v>
      </c>
    </row>
    <row r="23" spans="1:5" ht="15.75" customHeight="1" x14ac:dyDescent="0.15">
      <c r="A23" s="3" t="s">
        <v>16</v>
      </c>
      <c r="B23" s="8">
        <v>2000</v>
      </c>
      <c r="C23" s="9">
        <v>2000</v>
      </c>
      <c r="D23" s="9">
        <v>2000</v>
      </c>
    </row>
    <row r="24" spans="1:5" ht="15.75" customHeight="1" x14ac:dyDescent="0.15">
      <c r="A24" s="3" t="s">
        <v>17</v>
      </c>
      <c r="B24" s="8">
        <v>2000</v>
      </c>
      <c r="C24" s="9">
        <f>C22-C23</f>
        <v>8000</v>
      </c>
      <c r="D24" s="9">
        <f>D22-D23</f>
        <v>8000</v>
      </c>
    </row>
    <row r="25" spans="1:5" ht="15.75" customHeight="1" x14ac:dyDescent="0.15">
      <c r="B25" s="10"/>
      <c r="C25" s="9"/>
      <c r="D25" s="9"/>
    </row>
    <row r="26" spans="1:5" ht="13" x14ac:dyDescent="0.15">
      <c r="A26" s="1" t="s">
        <v>18</v>
      </c>
      <c r="B26" s="11">
        <f>B19+B24</f>
        <v>87000</v>
      </c>
      <c r="C26" s="12">
        <f>C10-C17+C24</f>
        <v>88000</v>
      </c>
      <c r="D26" s="12">
        <f>D10-D17+D24</f>
        <v>108000</v>
      </c>
    </row>
    <row r="27" spans="1:5" ht="15.75" customHeight="1" x14ac:dyDescent="0.15">
      <c r="B27" s="4"/>
      <c r="C27" s="4"/>
      <c r="D27" s="4"/>
      <c r="E27" s="4"/>
    </row>
    <row r="28" spans="1:5" ht="15.75" customHeight="1" x14ac:dyDescent="0.15">
      <c r="B28" s="4"/>
      <c r="C28" s="4"/>
      <c r="D28" s="4"/>
      <c r="E28" s="4"/>
    </row>
    <row r="30" spans="1:5" ht="13" x14ac:dyDescent="0.15">
      <c r="A30" s="1" t="s">
        <v>19</v>
      </c>
    </row>
    <row r="31" spans="1:5" ht="15.75" customHeight="1" x14ac:dyDescent="0.15">
      <c r="A31" s="3" t="s">
        <v>20</v>
      </c>
    </row>
    <row r="32" spans="1:5" ht="98" x14ac:dyDescent="0.15">
      <c r="A32" s="6" t="s">
        <v>23</v>
      </c>
    </row>
    <row r="34" spans="1:1" ht="15.75" customHeight="1" x14ac:dyDescent="0.15">
      <c r="A34" s="3"/>
    </row>
    <row r="37" spans="1:1" ht="13" x14ac:dyDescent="0.15"/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Daglig leder</dc:creator>
  <cp:lastModifiedBy>Marte Bjørneng</cp:lastModifiedBy>
  <dcterms:created xsi:type="dcterms:W3CDTF">2020-09-18T09:19:24Z</dcterms:created>
  <dcterms:modified xsi:type="dcterms:W3CDTF">2020-09-18T13:03:25Z</dcterms:modified>
</cp:coreProperties>
</file>